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" yWindow="105" windowWidth="20385" windowHeight="7500" tabRatio="1000" firstSheet="19" activeTab="25"/>
  </bookViews>
  <sheets>
    <sheet name="THC" sheetId="25" r:id="rId1"/>
    <sheet name="SĨ SỐ" sheetId="1" r:id="rId2"/>
    <sheet name=" Điểm KT Tiếng Vệt" sheetId="2" r:id="rId3"/>
    <sheet name="Điểm KT Toán" sheetId="18" r:id="rId4"/>
    <sheet name="Điểm KT TIẾNG ANH" sheetId="19" r:id="rId5"/>
    <sheet name="Điểm KT Tin học" sheetId="20" r:id="rId6"/>
    <sheet name="XL  môn TNXH  (1)" sheetId="26" r:id="rId7"/>
    <sheet name="XL  Đạo đức (2)" sheetId="28" r:id="rId8"/>
    <sheet name="XL  Thủ công - Kỹ thuật (3)" sheetId="27" r:id="rId9"/>
    <sheet name="XL  môn TD  (4)" sheetId="29" r:id="rId10"/>
    <sheet name="XL  môn Tin học (5)" sheetId="31" r:id="rId11"/>
    <sheet name="XL  môn tiếng anh" sheetId="44" r:id="rId12"/>
    <sheet name="XL  môn Mỹ thuật (7)" sheetId="33" r:id="rId13"/>
    <sheet name="XL  môn ÂM nhạc  (8)" sheetId="34" r:id="rId14"/>
    <sheet name="XL  môn Khoa học  (9)" sheetId="35" r:id="rId15"/>
    <sheet name="XL  môn sử - địa  (10)" sheetId="36" r:id="rId16"/>
    <sheet name="XL  môn Toán  (11)" sheetId="37" r:id="rId17"/>
    <sheet name="XL  môn Tiếng Việt( 12) " sheetId="16" r:id="rId18"/>
    <sheet name="Tổng hợp năng lực " sheetId="15" r:id="rId19"/>
    <sheet name="Tổng hợp phẩm chất" sheetId="17" r:id="rId20"/>
    <sheet name="TỔNG HỢP CHUNG (KHỐI 1)" sheetId="38" r:id="rId21"/>
    <sheet name="TỔNG HỢP CHUNG (KHối 2)" sheetId="39" r:id="rId22"/>
    <sheet name="TỔNG HỢP CHUNG (Khối 3)" sheetId="40" r:id="rId23"/>
    <sheet name="TỔNG HỢP CHUNG (Khối 4)" sheetId="41" r:id="rId24"/>
    <sheet name="TỔNG HỢP CHUNG (Khối 5)" sheetId="42" r:id="rId25"/>
    <sheet name="TỔNG HỢP CHUNG TOÀN TRƯỜNG" sheetId="21" r:id="rId26"/>
    <sheet name="Xét LL,HTCTTH" sheetId="22" r:id="rId27"/>
    <sheet name="Thể lực" sheetId="13" r:id="rId28"/>
    <sheet name="THi - Giao lưu (1)" sheetId="24" r:id="rId29"/>
    <sheet name="THi - Giao lưu (2)" sheetId="8" r:id="rId30"/>
  </sheets>
  <calcPr calcId="124519"/>
</workbook>
</file>

<file path=xl/calcChain.xml><?xml version="1.0" encoding="utf-8"?>
<calcChain xmlns="http://schemas.openxmlformats.org/spreadsheetml/2006/main">
  <c r="G34" i="21"/>
  <c r="E34"/>
  <c r="G33"/>
  <c r="E33"/>
  <c r="G32"/>
  <c r="E32"/>
  <c r="G31"/>
  <c r="E31"/>
  <c r="G34" i="42"/>
  <c r="E34"/>
  <c r="G33"/>
  <c r="E33"/>
  <c r="G32"/>
  <c r="E32"/>
  <c r="G31"/>
  <c r="E31"/>
  <c r="G34" i="41"/>
  <c r="E34"/>
  <c r="G33"/>
  <c r="E33"/>
  <c r="G32"/>
  <c r="E32"/>
  <c r="G31"/>
  <c r="E31"/>
  <c r="G34" i="40"/>
  <c r="E34"/>
  <c r="G33"/>
  <c r="E33"/>
  <c r="G32"/>
  <c r="E32"/>
  <c r="G31"/>
  <c r="E31"/>
  <c r="G34" i="39"/>
  <c r="E34"/>
  <c r="G33"/>
  <c r="E33"/>
  <c r="G32"/>
  <c r="E32"/>
  <c r="G31"/>
  <c r="E31"/>
  <c r="G26" i="21"/>
  <c r="E26"/>
  <c r="G25"/>
  <c r="E25"/>
  <c r="G24"/>
  <c r="E24"/>
  <c r="G26" i="42"/>
  <c r="E26"/>
  <c r="G25"/>
  <c r="E25"/>
  <c r="G24"/>
  <c r="E24"/>
  <c r="G26" i="41"/>
  <c r="E26"/>
  <c r="G25"/>
  <c r="E25"/>
  <c r="G24"/>
  <c r="E24"/>
  <c r="G26" i="40"/>
  <c r="E26"/>
  <c r="G25"/>
  <c r="E25"/>
  <c r="G24"/>
  <c r="E24"/>
  <c r="G26" i="39"/>
  <c r="E26"/>
  <c r="G25"/>
  <c r="E25"/>
  <c r="G24"/>
  <c r="E24"/>
  <c r="G32" i="38"/>
  <c r="G33"/>
  <c r="G34"/>
  <c r="E32"/>
  <c r="E33"/>
  <c r="E34"/>
  <c r="G31"/>
  <c r="E31"/>
  <c r="G25"/>
  <c r="G26"/>
  <c r="G24"/>
  <c r="E25"/>
  <c r="E26"/>
  <c r="E24"/>
  <c r="G8" i="21"/>
  <c r="E16"/>
  <c r="E13"/>
  <c r="E8"/>
  <c r="I19"/>
  <c r="G19"/>
  <c r="E19"/>
  <c r="I18"/>
  <c r="G18"/>
  <c r="E18"/>
  <c r="I17"/>
  <c r="G17"/>
  <c r="E17"/>
  <c r="I16"/>
  <c r="G16"/>
  <c r="I15"/>
  <c r="G15"/>
  <c r="E15"/>
  <c r="I14"/>
  <c r="G14"/>
  <c r="E14"/>
  <c r="I13"/>
  <c r="G13"/>
  <c r="I12"/>
  <c r="G12"/>
  <c r="E12"/>
  <c r="I11"/>
  <c r="G11"/>
  <c r="E11"/>
  <c r="I10"/>
  <c r="G10"/>
  <c r="E10"/>
  <c r="I9"/>
  <c r="G9"/>
  <c r="E9"/>
  <c r="I8"/>
  <c r="I19" i="42"/>
  <c r="G19"/>
  <c r="E19"/>
  <c r="I18"/>
  <c r="G18"/>
  <c r="E18"/>
  <c r="I17"/>
  <c r="G17"/>
  <c r="E17"/>
  <c r="I16"/>
  <c r="G16"/>
  <c r="E16"/>
  <c r="I15"/>
  <c r="G15"/>
  <c r="E15"/>
  <c r="I14"/>
  <c r="G14"/>
  <c r="E14"/>
  <c r="I13"/>
  <c r="G13"/>
  <c r="E13"/>
  <c r="I12"/>
  <c r="G12"/>
  <c r="E12"/>
  <c r="I11"/>
  <c r="G11"/>
  <c r="E11"/>
  <c r="I9"/>
  <c r="G9"/>
  <c r="E9"/>
  <c r="I8"/>
  <c r="G8"/>
  <c r="E8"/>
  <c r="I19" i="41"/>
  <c r="G19"/>
  <c r="E19"/>
  <c r="I18"/>
  <c r="G18"/>
  <c r="E18"/>
  <c r="I17"/>
  <c r="G17"/>
  <c r="E17"/>
  <c r="I16"/>
  <c r="G16"/>
  <c r="E16"/>
  <c r="I15"/>
  <c r="G15"/>
  <c r="E15"/>
  <c r="I14"/>
  <c r="G14"/>
  <c r="E14"/>
  <c r="I13"/>
  <c r="G13"/>
  <c r="E13"/>
  <c r="I12"/>
  <c r="G12"/>
  <c r="E12"/>
  <c r="I11"/>
  <c r="G11"/>
  <c r="E11"/>
  <c r="I9"/>
  <c r="G9"/>
  <c r="E9"/>
  <c r="I8"/>
  <c r="G8"/>
  <c r="E8"/>
  <c r="I19" i="40"/>
  <c r="G19"/>
  <c r="E19"/>
  <c r="I18"/>
  <c r="G18"/>
  <c r="E18"/>
  <c r="I17"/>
  <c r="G17"/>
  <c r="E17"/>
  <c r="I16"/>
  <c r="G16"/>
  <c r="E16"/>
  <c r="I15"/>
  <c r="G15"/>
  <c r="E15"/>
  <c r="I14"/>
  <c r="G14"/>
  <c r="E14"/>
  <c r="I13"/>
  <c r="G13"/>
  <c r="E13"/>
  <c r="I10"/>
  <c r="G10"/>
  <c r="E10"/>
  <c r="I9"/>
  <c r="G9"/>
  <c r="E9"/>
  <c r="I8"/>
  <c r="G8"/>
  <c r="E8"/>
  <c r="I19" i="39"/>
  <c r="G19"/>
  <c r="E19"/>
  <c r="I16"/>
  <c r="G16"/>
  <c r="E16"/>
  <c r="I15"/>
  <c r="G15"/>
  <c r="E15"/>
  <c r="I14"/>
  <c r="G14"/>
  <c r="E14"/>
  <c r="I13"/>
  <c r="G13"/>
  <c r="E13"/>
  <c r="I10"/>
  <c r="G10"/>
  <c r="E10"/>
  <c r="I9"/>
  <c r="G9"/>
  <c r="E9"/>
  <c r="I8"/>
  <c r="G8"/>
  <c r="E8"/>
  <c r="G9" i="38"/>
  <c r="G10"/>
  <c r="G13"/>
  <c r="G14"/>
  <c r="G15"/>
  <c r="G16"/>
  <c r="G19"/>
  <c r="I9"/>
  <c r="I10"/>
  <c r="I13"/>
  <c r="I14"/>
  <c r="I15"/>
  <c r="I16"/>
  <c r="I19"/>
  <c r="I8"/>
  <c r="G8"/>
  <c r="E9"/>
  <c r="E10"/>
  <c r="E13"/>
  <c r="E14"/>
  <c r="E15"/>
  <c r="E16"/>
  <c r="E19"/>
  <c r="E8"/>
  <c r="I100" i="16"/>
  <c r="I28"/>
  <c r="G28"/>
  <c r="E28"/>
  <c r="J100" i="37"/>
  <c r="F100" i="26"/>
  <c r="H100"/>
  <c r="J100"/>
  <c r="J100" i="44"/>
  <c r="J100" i="35"/>
  <c r="H100"/>
  <c r="F100"/>
  <c r="E100" i="36"/>
  <c r="C100"/>
  <c r="F100"/>
  <c r="I96"/>
  <c r="I100" s="1"/>
  <c r="G96"/>
  <c r="E96"/>
  <c r="D96"/>
  <c r="D100" s="1"/>
  <c r="C96"/>
  <c r="I96" i="35"/>
  <c r="I100" s="1"/>
  <c r="G96"/>
  <c r="G100" s="1"/>
  <c r="E96"/>
  <c r="E100" s="1"/>
  <c r="D96"/>
  <c r="D100" s="1"/>
  <c r="C96"/>
  <c r="C100" s="1"/>
  <c r="I96" i="44"/>
  <c r="I100" s="1"/>
  <c r="G96"/>
  <c r="G100" s="1"/>
  <c r="E96"/>
  <c r="E100" s="1"/>
  <c r="D96"/>
  <c r="D100" s="1"/>
  <c r="C96"/>
  <c r="C100" s="1"/>
  <c r="J100" i="31"/>
  <c r="I100"/>
  <c r="G100"/>
  <c r="F100"/>
  <c r="E100"/>
  <c r="D100"/>
  <c r="C100"/>
  <c r="H100" s="1"/>
  <c r="Z95" i="17"/>
  <c r="X95"/>
  <c r="W95"/>
  <c r="Y95"/>
  <c r="AA95"/>
  <c r="AB95"/>
  <c r="V95"/>
  <c r="U95"/>
  <c r="S95"/>
  <c r="Q95"/>
  <c r="P95"/>
  <c r="O95"/>
  <c r="M95"/>
  <c r="K95"/>
  <c r="J95"/>
  <c r="I95"/>
  <c r="G95"/>
  <c r="E95"/>
  <c r="D95"/>
  <c r="C95"/>
  <c r="T95" i="15"/>
  <c r="R95"/>
  <c r="N95"/>
  <c r="L95"/>
  <c r="J95"/>
  <c r="K95"/>
  <c r="M95"/>
  <c r="O95"/>
  <c r="P95"/>
  <c r="Q95"/>
  <c r="S95"/>
  <c r="U95"/>
  <c r="V95"/>
  <c r="I95"/>
  <c r="G95"/>
  <c r="E95"/>
  <c r="D95"/>
  <c r="C95"/>
  <c r="I96" i="16"/>
  <c r="G96"/>
  <c r="E96"/>
  <c r="D96"/>
  <c r="C96"/>
  <c r="J96" i="37"/>
  <c r="I96"/>
  <c r="H96"/>
  <c r="G96"/>
  <c r="F96"/>
  <c r="E96"/>
  <c r="D96"/>
  <c r="C96"/>
  <c r="J96" i="34"/>
  <c r="J100" s="1"/>
  <c r="I96"/>
  <c r="I100" s="1"/>
  <c r="G96"/>
  <c r="G100" s="1"/>
  <c r="E96"/>
  <c r="E100" s="1"/>
  <c r="D96"/>
  <c r="D100" s="1"/>
  <c r="C96"/>
  <c r="C100" s="1"/>
  <c r="J96" i="33"/>
  <c r="J100" s="1"/>
  <c r="I96"/>
  <c r="I100" s="1"/>
  <c r="G96"/>
  <c r="G100" s="1"/>
  <c r="H100" s="1"/>
  <c r="E96"/>
  <c r="E100" s="1"/>
  <c r="D96"/>
  <c r="D100" s="1"/>
  <c r="C96"/>
  <c r="C100" s="1"/>
  <c r="J96" i="29"/>
  <c r="J100" s="1"/>
  <c r="I96"/>
  <c r="I100" s="1"/>
  <c r="G96"/>
  <c r="H96" s="1"/>
  <c r="E96"/>
  <c r="F96" s="1"/>
  <c r="D96"/>
  <c r="D100" s="1"/>
  <c r="C96"/>
  <c r="C100" s="1"/>
  <c r="J96" i="27"/>
  <c r="I96"/>
  <c r="G96"/>
  <c r="E96"/>
  <c r="D96"/>
  <c r="C96"/>
  <c r="H100" i="28"/>
  <c r="F100"/>
  <c r="D100"/>
  <c r="E100"/>
  <c r="G100"/>
  <c r="I100"/>
  <c r="J100"/>
  <c r="C100"/>
  <c r="H96"/>
  <c r="F96"/>
  <c r="D96"/>
  <c r="E96"/>
  <c r="G96"/>
  <c r="I96"/>
  <c r="J96"/>
  <c r="C96"/>
  <c r="F83" i="17"/>
  <c r="Z79"/>
  <c r="X79"/>
  <c r="W79"/>
  <c r="Y79"/>
  <c r="AA79"/>
  <c r="AB79"/>
  <c r="V79"/>
  <c r="U79"/>
  <c r="S79"/>
  <c r="Q79"/>
  <c r="P79"/>
  <c r="O79"/>
  <c r="N79"/>
  <c r="M79"/>
  <c r="L79"/>
  <c r="K79"/>
  <c r="J79"/>
  <c r="I79"/>
  <c r="H79"/>
  <c r="G79"/>
  <c r="F79"/>
  <c r="E79"/>
  <c r="D79"/>
  <c r="C79"/>
  <c r="T79" s="1"/>
  <c r="T79" i="15"/>
  <c r="R79"/>
  <c r="N79"/>
  <c r="L79"/>
  <c r="J79"/>
  <c r="K79"/>
  <c r="M79"/>
  <c r="O79"/>
  <c r="P79"/>
  <c r="Q79"/>
  <c r="S79"/>
  <c r="U79"/>
  <c r="V79"/>
  <c r="I79"/>
  <c r="G79"/>
  <c r="F79"/>
  <c r="E79"/>
  <c r="D79"/>
  <c r="C79"/>
  <c r="I80" i="16"/>
  <c r="H80"/>
  <c r="G80"/>
  <c r="F80"/>
  <c r="E80"/>
  <c r="D80"/>
  <c r="C80"/>
  <c r="J80" s="1"/>
  <c r="J80" i="37"/>
  <c r="I80"/>
  <c r="H80"/>
  <c r="G80"/>
  <c r="F80"/>
  <c r="E80"/>
  <c r="D80"/>
  <c r="C80"/>
  <c r="I80" i="36"/>
  <c r="G80"/>
  <c r="H80" s="1"/>
  <c r="F80"/>
  <c r="E80"/>
  <c r="D80"/>
  <c r="C80"/>
  <c r="J80" s="1"/>
  <c r="I80" i="35"/>
  <c r="H80"/>
  <c r="G80"/>
  <c r="F80"/>
  <c r="E80"/>
  <c r="D80"/>
  <c r="C80"/>
  <c r="J80" s="1"/>
  <c r="I80" i="34"/>
  <c r="H80"/>
  <c r="G80"/>
  <c r="F80"/>
  <c r="E80"/>
  <c r="D80"/>
  <c r="C80"/>
  <c r="J80" s="1"/>
  <c r="I80" i="33"/>
  <c r="H80"/>
  <c r="G80"/>
  <c r="F80"/>
  <c r="E80"/>
  <c r="D80"/>
  <c r="C80"/>
  <c r="J80" s="1"/>
  <c r="I80" i="44"/>
  <c r="H80"/>
  <c r="G80"/>
  <c r="F80"/>
  <c r="E80"/>
  <c r="D80"/>
  <c r="C80"/>
  <c r="J80" s="1"/>
  <c r="J80" i="31"/>
  <c r="I80"/>
  <c r="H80"/>
  <c r="G80"/>
  <c r="F80"/>
  <c r="E80"/>
  <c r="D80"/>
  <c r="C80"/>
  <c r="I80" i="29"/>
  <c r="J80" s="1"/>
  <c r="G80"/>
  <c r="H80" s="1"/>
  <c r="E80"/>
  <c r="F80" s="1"/>
  <c r="D80"/>
  <c r="C80"/>
  <c r="I80" i="27"/>
  <c r="H80"/>
  <c r="G80"/>
  <c r="F80"/>
  <c r="E80"/>
  <c r="D80"/>
  <c r="C80"/>
  <c r="J80" s="1"/>
  <c r="J80" i="28"/>
  <c r="H80"/>
  <c r="F80"/>
  <c r="D80"/>
  <c r="E80"/>
  <c r="G80"/>
  <c r="I80"/>
  <c r="C80"/>
  <c r="Z43" i="17"/>
  <c r="X43"/>
  <c r="W43"/>
  <c r="Y43"/>
  <c r="AA43"/>
  <c r="AB43"/>
  <c r="V43"/>
  <c r="U43"/>
  <c r="S43"/>
  <c r="Q43"/>
  <c r="P43"/>
  <c r="O43"/>
  <c r="M43"/>
  <c r="K43"/>
  <c r="J43"/>
  <c r="I43"/>
  <c r="G43"/>
  <c r="E43"/>
  <c r="D43"/>
  <c r="C43"/>
  <c r="T43" s="1"/>
  <c r="T43" i="15"/>
  <c r="R43"/>
  <c r="N43"/>
  <c r="L43"/>
  <c r="J43"/>
  <c r="K43"/>
  <c r="M43"/>
  <c r="O43"/>
  <c r="P43"/>
  <c r="Q43"/>
  <c r="S43"/>
  <c r="U43"/>
  <c r="V43"/>
  <c r="I43"/>
  <c r="G43"/>
  <c r="H43" s="1"/>
  <c r="E43"/>
  <c r="F43" s="1"/>
  <c r="D43"/>
  <c r="C43"/>
  <c r="I44" i="16"/>
  <c r="G44"/>
  <c r="F44"/>
  <c r="E44"/>
  <c r="D44"/>
  <c r="C44"/>
  <c r="J44" s="1"/>
  <c r="I44" i="37"/>
  <c r="H44"/>
  <c r="G44"/>
  <c r="F44"/>
  <c r="E44"/>
  <c r="D44"/>
  <c r="C44"/>
  <c r="J44" s="1"/>
  <c r="J44" i="34"/>
  <c r="I44"/>
  <c r="H44"/>
  <c r="G44"/>
  <c r="F44"/>
  <c r="E44"/>
  <c r="D44"/>
  <c r="C44"/>
  <c r="I44" i="33"/>
  <c r="G44"/>
  <c r="E44"/>
  <c r="D44"/>
  <c r="C44"/>
  <c r="J44" s="1"/>
  <c r="I44" i="29"/>
  <c r="J44" s="1"/>
  <c r="G44"/>
  <c r="H44" s="1"/>
  <c r="E44"/>
  <c r="F44" s="1"/>
  <c r="D44"/>
  <c r="C44"/>
  <c r="I44" i="27"/>
  <c r="H44"/>
  <c r="G44"/>
  <c r="F44"/>
  <c r="E44"/>
  <c r="D44"/>
  <c r="C44"/>
  <c r="J44" s="1"/>
  <c r="I44" i="28"/>
  <c r="J44" s="1"/>
  <c r="G44"/>
  <c r="H44" s="1"/>
  <c r="E44"/>
  <c r="F44" s="1"/>
  <c r="D44"/>
  <c r="C44"/>
  <c r="G76" i="27"/>
  <c r="H76" s="1"/>
  <c r="F76"/>
  <c r="G72"/>
  <c r="H72" s="1"/>
  <c r="F72"/>
  <c r="G68"/>
  <c r="H68" s="1"/>
  <c r="F68"/>
  <c r="G64"/>
  <c r="H64" s="1"/>
  <c r="F64"/>
  <c r="H76" i="33"/>
  <c r="G76"/>
  <c r="F76"/>
  <c r="H72"/>
  <c r="G72"/>
  <c r="F72"/>
  <c r="H68"/>
  <c r="G68"/>
  <c r="F68"/>
  <c r="G64"/>
  <c r="H64" s="1"/>
  <c r="F64"/>
  <c r="H56"/>
  <c r="G56"/>
  <c r="F56"/>
  <c r="G52"/>
  <c r="H52" s="1"/>
  <c r="F52"/>
  <c r="H48"/>
  <c r="G48"/>
  <c r="F48"/>
  <c r="H40"/>
  <c r="G40"/>
  <c r="F40"/>
  <c r="H36"/>
  <c r="G36"/>
  <c r="F36"/>
  <c r="G32"/>
  <c r="H32" s="1"/>
  <c r="F32"/>
  <c r="G24"/>
  <c r="H24" s="1"/>
  <c r="F24"/>
  <c r="H20"/>
  <c r="G20"/>
  <c r="F20"/>
  <c r="H16"/>
  <c r="G16"/>
  <c r="F16"/>
  <c r="H12"/>
  <c r="G12"/>
  <c r="F12"/>
  <c r="G8"/>
  <c r="H8" s="1"/>
  <c r="F8"/>
  <c r="V59" i="17"/>
  <c r="W59"/>
  <c r="W99" s="1"/>
  <c r="Y59"/>
  <c r="Y99" s="1"/>
  <c r="AA59"/>
  <c r="AA99" s="1"/>
  <c r="AB59"/>
  <c r="AB99" s="1"/>
  <c r="U59"/>
  <c r="S59"/>
  <c r="Q59"/>
  <c r="P59"/>
  <c r="O59"/>
  <c r="M59"/>
  <c r="K59"/>
  <c r="J59"/>
  <c r="I59"/>
  <c r="H59"/>
  <c r="G59"/>
  <c r="F59"/>
  <c r="E59"/>
  <c r="D59"/>
  <c r="C59"/>
  <c r="R59" s="1"/>
  <c r="J59" i="15"/>
  <c r="J99" s="1"/>
  <c r="K59"/>
  <c r="K99" s="1"/>
  <c r="M59"/>
  <c r="M99" s="1"/>
  <c r="O59"/>
  <c r="O99" s="1"/>
  <c r="P59"/>
  <c r="P99" s="1"/>
  <c r="Q59"/>
  <c r="Q99" s="1"/>
  <c r="S59"/>
  <c r="S99" s="1"/>
  <c r="U59"/>
  <c r="U99" s="1"/>
  <c r="V59"/>
  <c r="V99" s="1"/>
  <c r="I59"/>
  <c r="C59"/>
  <c r="T59" s="1"/>
  <c r="G59"/>
  <c r="E59"/>
  <c r="F59" s="1"/>
  <c r="D59"/>
  <c r="I60" i="16"/>
  <c r="G60"/>
  <c r="E60"/>
  <c r="D60"/>
  <c r="C60"/>
  <c r="I60" i="37"/>
  <c r="G60"/>
  <c r="E60"/>
  <c r="D60"/>
  <c r="C60"/>
  <c r="J60" s="1"/>
  <c r="I60" i="34"/>
  <c r="G60"/>
  <c r="E60"/>
  <c r="D60"/>
  <c r="C60"/>
  <c r="J60" s="1"/>
  <c r="I60" i="33"/>
  <c r="G60"/>
  <c r="E60"/>
  <c r="D60"/>
  <c r="C60"/>
  <c r="J60" s="1"/>
  <c r="I60" i="44"/>
  <c r="H60"/>
  <c r="G60"/>
  <c r="F60"/>
  <c r="E60"/>
  <c r="D60"/>
  <c r="C60"/>
  <c r="J60" s="1"/>
  <c r="H56" i="31"/>
  <c r="F56"/>
  <c r="H52"/>
  <c r="F52"/>
  <c r="H48"/>
  <c r="F48"/>
  <c r="I60"/>
  <c r="G60"/>
  <c r="E60"/>
  <c r="D60"/>
  <c r="C60"/>
  <c r="J60" s="1"/>
  <c r="J60" i="29"/>
  <c r="I60"/>
  <c r="H60"/>
  <c r="G60"/>
  <c r="F60"/>
  <c r="E60"/>
  <c r="D60"/>
  <c r="C60"/>
  <c r="I60" i="27"/>
  <c r="G60"/>
  <c r="E60"/>
  <c r="D60"/>
  <c r="C60"/>
  <c r="J60" s="1"/>
  <c r="F60" i="28"/>
  <c r="I60"/>
  <c r="J60" s="1"/>
  <c r="H60"/>
  <c r="G60"/>
  <c r="E60"/>
  <c r="D60"/>
  <c r="C60"/>
  <c r="Z27" i="17"/>
  <c r="T27" i="15"/>
  <c r="R27"/>
  <c r="N27"/>
  <c r="L27"/>
  <c r="M27"/>
  <c r="O27"/>
  <c r="P27"/>
  <c r="Q27"/>
  <c r="S27"/>
  <c r="U27"/>
  <c r="V27"/>
  <c r="K27"/>
  <c r="E27"/>
  <c r="I27"/>
  <c r="J27" s="1"/>
  <c r="G27"/>
  <c r="H27" s="1"/>
  <c r="F27"/>
  <c r="D27"/>
  <c r="C27"/>
  <c r="C28" i="37"/>
  <c r="H28" i="16"/>
  <c r="J28"/>
  <c r="D28"/>
  <c r="C28"/>
  <c r="F28"/>
  <c r="I28" i="37"/>
  <c r="J28" s="1"/>
  <c r="G28"/>
  <c r="E28"/>
  <c r="F28" s="1"/>
  <c r="D28"/>
  <c r="I28" i="34"/>
  <c r="G28"/>
  <c r="E28"/>
  <c r="D28"/>
  <c r="C28"/>
  <c r="I28" i="33"/>
  <c r="G28"/>
  <c r="E28"/>
  <c r="D28"/>
  <c r="C28"/>
  <c r="I28" i="29"/>
  <c r="G28"/>
  <c r="E28"/>
  <c r="D28"/>
  <c r="C28"/>
  <c r="I28" i="27"/>
  <c r="J28" s="1"/>
  <c r="G28"/>
  <c r="H28" s="1"/>
  <c r="E28"/>
  <c r="F28" s="1"/>
  <c r="D28"/>
  <c r="C28"/>
  <c r="I28" i="28"/>
  <c r="J28" s="1"/>
  <c r="G28"/>
  <c r="H28" s="1"/>
  <c r="F28"/>
  <c r="E28"/>
  <c r="D28"/>
  <c r="C28"/>
  <c r="J44" i="26"/>
  <c r="H44"/>
  <c r="F44"/>
  <c r="X27" i="17"/>
  <c r="T27"/>
  <c r="R27"/>
  <c r="N27"/>
  <c r="L27"/>
  <c r="H27"/>
  <c r="F27"/>
  <c r="D27"/>
  <c r="E27"/>
  <c r="G27"/>
  <c r="I27"/>
  <c r="J27"/>
  <c r="K27"/>
  <c r="M27"/>
  <c r="O27"/>
  <c r="P27"/>
  <c r="Q27"/>
  <c r="S27"/>
  <c r="U27"/>
  <c r="V27"/>
  <c r="W27"/>
  <c r="Y27"/>
  <c r="AA27"/>
  <c r="AB27"/>
  <c r="C27"/>
  <c r="J28" i="26"/>
  <c r="H28"/>
  <c r="F28"/>
  <c r="J96" i="31"/>
  <c r="H96"/>
  <c r="F96"/>
  <c r="D96"/>
  <c r="E96"/>
  <c r="G96"/>
  <c r="I96"/>
  <c r="C96"/>
  <c r="D60" i="26"/>
  <c r="D100" s="1"/>
  <c r="E60"/>
  <c r="E100" s="1"/>
  <c r="G60"/>
  <c r="G100" s="1"/>
  <c r="I60"/>
  <c r="I100" s="1"/>
  <c r="C60"/>
  <c r="D44"/>
  <c r="E44"/>
  <c r="G44"/>
  <c r="I44"/>
  <c r="C44"/>
  <c r="E28"/>
  <c r="G28"/>
  <c r="I28"/>
  <c r="D28"/>
  <c r="C28"/>
  <c r="H28" i="25"/>
  <c r="H27"/>
  <c r="H17"/>
  <c r="H14"/>
  <c r="H10"/>
  <c r="G100" i="36" l="1"/>
  <c r="H100" s="1"/>
  <c r="X59" i="17"/>
  <c r="C99"/>
  <c r="E99"/>
  <c r="I99"/>
  <c r="K99"/>
  <c r="O99"/>
  <c r="Q99"/>
  <c r="U99"/>
  <c r="T59"/>
  <c r="Z59"/>
  <c r="D99"/>
  <c r="G99"/>
  <c r="H99" s="1"/>
  <c r="J99"/>
  <c r="M99"/>
  <c r="P99"/>
  <c r="S99"/>
  <c r="V99"/>
  <c r="I99" i="15"/>
  <c r="G99"/>
  <c r="E99"/>
  <c r="D99"/>
  <c r="H59"/>
  <c r="L59"/>
  <c r="R59"/>
  <c r="C99"/>
  <c r="N59"/>
  <c r="J100" i="16"/>
  <c r="G100"/>
  <c r="H100" s="1"/>
  <c r="E100"/>
  <c r="D100"/>
  <c r="H60"/>
  <c r="F60"/>
  <c r="J60"/>
  <c r="C100"/>
  <c r="I100" i="37"/>
  <c r="G100"/>
  <c r="E100"/>
  <c r="D100"/>
  <c r="F60"/>
  <c r="H60"/>
  <c r="C100"/>
  <c r="J100" i="36"/>
  <c r="F96"/>
  <c r="H96"/>
  <c r="J96"/>
  <c r="F96" i="35"/>
  <c r="H96"/>
  <c r="J96"/>
  <c r="F100" i="44"/>
  <c r="H100"/>
  <c r="F96"/>
  <c r="H96"/>
  <c r="J96"/>
  <c r="F60" i="26"/>
  <c r="C100"/>
  <c r="H60"/>
  <c r="J60"/>
  <c r="I100" i="27"/>
  <c r="G100"/>
  <c r="E100"/>
  <c r="D100"/>
  <c r="J100"/>
  <c r="F60"/>
  <c r="H60"/>
  <c r="C100"/>
  <c r="H100" s="1"/>
  <c r="N99" i="17"/>
  <c r="T99"/>
  <c r="F99"/>
  <c r="L99"/>
  <c r="R99"/>
  <c r="F95"/>
  <c r="H95"/>
  <c r="L95"/>
  <c r="N95"/>
  <c r="R95"/>
  <c r="T95"/>
  <c r="H99" i="15"/>
  <c r="F95"/>
  <c r="H95"/>
  <c r="F100" i="16"/>
  <c r="F96"/>
  <c r="H96"/>
  <c r="J96"/>
  <c r="F100" i="37"/>
  <c r="H100"/>
  <c r="H100" i="34"/>
  <c r="F100"/>
  <c r="F96"/>
  <c r="H96"/>
  <c r="F100" i="33"/>
  <c r="F96"/>
  <c r="H96"/>
  <c r="E100" i="29"/>
  <c r="F100" s="1"/>
  <c r="G100"/>
  <c r="H100" s="1"/>
  <c r="F100" i="27"/>
  <c r="F96"/>
  <c r="H96"/>
  <c r="R79" i="17"/>
  <c r="H79" i="15"/>
  <c r="F43" i="17"/>
  <c r="H43"/>
  <c r="L43"/>
  <c r="N43"/>
  <c r="R43"/>
  <c r="H44" i="16"/>
  <c r="F44" i="33"/>
  <c r="H44"/>
  <c r="H60"/>
  <c r="F60"/>
  <c r="H28"/>
  <c r="F28"/>
  <c r="J28"/>
  <c r="H28" i="29"/>
  <c r="F28"/>
  <c r="J28"/>
  <c r="F60" i="34"/>
  <c r="H60"/>
  <c r="H28"/>
  <c r="F28"/>
  <c r="J28"/>
  <c r="L59" i="17"/>
  <c r="N59"/>
  <c r="F60" i="31"/>
  <c r="H60"/>
  <c r="H28" i="37"/>
  <c r="R11" i="2"/>
  <c r="P11"/>
  <c r="N11"/>
  <c r="L11"/>
  <c r="J11"/>
  <c r="F11"/>
  <c r="H11"/>
  <c r="R11" i="18"/>
  <c r="P11"/>
  <c r="N11"/>
  <c r="L11"/>
  <c r="J11"/>
  <c r="H11"/>
  <c r="R15" i="2"/>
  <c r="P15"/>
  <c r="N15"/>
  <c r="L15"/>
  <c r="J15"/>
  <c r="H15"/>
  <c r="F15"/>
  <c r="R15" i="18"/>
  <c r="P15"/>
  <c r="N15"/>
  <c r="L15"/>
  <c r="J15"/>
  <c r="H15"/>
  <c r="F15"/>
  <c r="Z99" i="17" l="1"/>
  <c r="X99"/>
  <c r="T99" i="15"/>
  <c r="N99"/>
  <c r="F99"/>
  <c r="R99"/>
  <c r="L99"/>
  <c r="J29" i="1"/>
  <c r="I29"/>
  <c r="J25"/>
  <c r="I25"/>
  <c r="J20"/>
  <c r="I20"/>
  <c r="J16"/>
  <c r="I16"/>
  <c r="J12"/>
  <c r="J30" s="1"/>
  <c r="I12"/>
  <c r="I30" s="1"/>
  <c r="E16" i="18"/>
  <c r="C16"/>
  <c r="S15"/>
  <c r="Q15"/>
  <c r="O15"/>
  <c r="M15"/>
  <c r="K15"/>
  <c r="I15"/>
  <c r="G15"/>
  <c r="E15"/>
  <c r="D15"/>
  <c r="C15"/>
  <c r="S14"/>
  <c r="Q14"/>
  <c r="O14"/>
  <c r="M14"/>
  <c r="K14"/>
  <c r="I14"/>
  <c r="G14"/>
  <c r="S13"/>
  <c r="Q13"/>
  <c r="O13"/>
  <c r="M13"/>
  <c r="K13"/>
  <c r="I13"/>
  <c r="G13"/>
  <c r="S12"/>
  <c r="Q12"/>
  <c r="O12"/>
  <c r="M12"/>
  <c r="K12"/>
  <c r="I12"/>
  <c r="G12"/>
  <c r="P16"/>
  <c r="Q16" s="1"/>
  <c r="L16"/>
  <c r="M16" s="1"/>
  <c r="H16"/>
  <c r="I16" s="1"/>
  <c r="F11"/>
  <c r="E11"/>
  <c r="D11"/>
  <c r="D16" s="1"/>
  <c r="C11"/>
  <c r="S10"/>
  <c r="Q10"/>
  <c r="O10"/>
  <c r="M10"/>
  <c r="K10"/>
  <c r="I10"/>
  <c r="G10"/>
  <c r="S9"/>
  <c r="Q9"/>
  <c r="O9"/>
  <c r="M9"/>
  <c r="K9"/>
  <c r="I9"/>
  <c r="G9"/>
  <c r="S8"/>
  <c r="Q8"/>
  <c r="O8"/>
  <c r="M8"/>
  <c r="K8"/>
  <c r="I8"/>
  <c r="G8"/>
  <c r="S7"/>
  <c r="Q7"/>
  <c r="O7"/>
  <c r="M7"/>
  <c r="K7"/>
  <c r="I7"/>
  <c r="G7"/>
  <c r="S9" i="2"/>
  <c r="Q9"/>
  <c r="O9"/>
  <c r="M9"/>
  <c r="K9"/>
  <c r="I9"/>
  <c r="G9"/>
  <c r="E11"/>
  <c r="E15"/>
  <c r="D15"/>
  <c r="D11"/>
  <c r="C15"/>
  <c r="C11"/>
  <c r="P27" i="25"/>
  <c r="P23"/>
  <c r="P18"/>
  <c r="O27"/>
  <c r="O23"/>
  <c r="O18"/>
  <c r="O14"/>
  <c r="O28" s="1"/>
  <c r="O10"/>
  <c r="N27"/>
  <c r="N23"/>
  <c r="N18"/>
  <c r="N14"/>
  <c r="N10"/>
  <c r="N28" s="1"/>
  <c r="D27"/>
  <c r="C27"/>
  <c r="H29" i="1"/>
  <c r="G29"/>
  <c r="F29"/>
  <c r="E29"/>
  <c r="D29"/>
  <c r="C29"/>
  <c r="H25"/>
  <c r="G25"/>
  <c r="F25"/>
  <c r="E25"/>
  <c r="D25"/>
  <c r="C25"/>
  <c r="H20"/>
  <c r="G20"/>
  <c r="F20"/>
  <c r="E20"/>
  <c r="D20"/>
  <c r="C20"/>
  <c r="H16"/>
  <c r="G16"/>
  <c r="F16"/>
  <c r="E16"/>
  <c r="D16"/>
  <c r="C16"/>
  <c r="H12"/>
  <c r="H30" s="1"/>
  <c r="G12"/>
  <c r="G30" s="1"/>
  <c r="F12"/>
  <c r="F30" s="1"/>
  <c r="E12"/>
  <c r="E30" s="1"/>
  <c r="D12"/>
  <c r="D30" s="1"/>
  <c r="C12"/>
  <c r="C30" s="1"/>
  <c r="R16" i="18" l="1"/>
  <c r="N16"/>
  <c r="J16"/>
  <c r="F16"/>
  <c r="G16" s="1"/>
  <c r="K16"/>
  <c r="O16"/>
  <c r="S16"/>
  <c r="G11"/>
  <c r="I11"/>
  <c r="K11"/>
  <c r="M11"/>
  <c r="O11"/>
  <c r="Q11"/>
  <c r="S11"/>
  <c r="M8" i="2" l="1"/>
  <c r="M10"/>
  <c r="M12"/>
  <c r="M13"/>
  <c r="M14"/>
  <c r="L16"/>
  <c r="G8"/>
  <c r="G10"/>
  <c r="G11"/>
  <c r="G12"/>
  <c r="G13"/>
  <c r="G14"/>
  <c r="G15"/>
  <c r="S11"/>
  <c r="S12"/>
  <c r="S13"/>
  <c r="S14"/>
  <c r="S15"/>
  <c r="S8"/>
  <c r="S10"/>
  <c r="Q15"/>
  <c r="P16"/>
  <c r="Q14"/>
  <c r="Q13"/>
  <c r="O11"/>
  <c r="K15"/>
  <c r="I15"/>
  <c r="Q10"/>
  <c r="Q12"/>
  <c r="O10"/>
  <c r="O12"/>
  <c r="O13"/>
  <c r="O14"/>
  <c r="K12"/>
  <c r="K13"/>
  <c r="K14"/>
  <c r="I13"/>
  <c r="I14"/>
  <c r="I12"/>
  <c r="K10"/>
  <c r="I10"/>
  <c r="I8"/>
  <c r="K8"/>
  <c r="O8"/>
  <c r="Q8"/>
  <c r="S7"/>
  <c r="Q7"/>
  <c r="O7"/>
  <c r="M7"/>
  <c r="K7"/>
  <c r="I7"/>
  <c r="G7"/>
  <c r="C10" i="25"/>
  <c r="D10"/>
  <c r="C14"/>
  <c r="D14"/>
  <c r="C18"/>
  <c r="D18"/>
  <c r="C23"/>
  <c r="D23"/>
  <c r="R16" i="2" l="1"/>
  <c r="N16"/>
  <c r="Q11"/>
  <c r="H16"/>
  <c r="F16"/>
  <c r="E16"/>
  <c r="I11"/>
  <c r="C16"/>
  <c r="J16"/>
  <c r="M15"/>
  <c r="M11"/>
  <c r="C28" i="25"/>
  <c r="P28"/>
  <c r="D28"/>
  <c r="K11" i="2"/>
  <c r="O15"/>
  <c r="D16"/>
  <c r="G16" l="1"/>
  <c r="M16"/>
  <c r="S16"/>
  <c r="K16"/>
  <c r="I16"/>
  <c r="Q16"/>
  <c r="O16"/>
</calcChain>
</file>

<file path=xl/sharedStrings.xml><?xml version="1.0" encoding="utf-8"?>
<sst xmlns="http://schemas.openxmlformats.org/spreadsheetml/2006/main" count="3346" uniqueCount="360">
  <si>
    <t>TT</t>
  </si>
  <si>
    <t>Lớp</t>
  </si>
  <si>
    <t>Sĩ số hàng tháng</t>
  </si>
  <si>
    <t>Tháng 9</t>
  </si>
  <si>
    <t>Tháng 10</t>
  </si>
  <si>
    <t>Tháng 11</t>
  </si>
  <si>
    <t>Tháng 12</t>
  </si>
  <si>
    <t>Tháng 8</t>
  </si>
  <si>
    <t>Tháng 1</t>
  </si>
  <si>
    <t>Tháng 2</t>
  </si>
  <si>
    <t>Tháng 3</t>
  </si>
  <si>
    <t>Tháng 4</t>
  </si>
  <si>
    <t>Tháng 5</t>
  </si>
  <si>
    <t>Ghi chú</t>
  </si>
  <si>
    <t>Cộng</t>
  </si>
  <si>
    <t>Sĩ số</t>
  </si>
  <si>
    <t>SL</t>
  </si>
  <si>
    <t>Thời điểm</t>
  </si>
  <si>
    <t>Đạt</t>
  </si>
  <si>
    <t>Chưa đạt</t>
  </si>
  <si>
    <t>Nữ</t>
  </si>
  <si>
    <t>SS</t>
  </si>
  <si>
    <t>Nội dung đánh giá</t>
  </si>
  <si>
    <t>Tốt</t>
  </si>
  <si>
    <t xml:space="preserve">Đạt </t>
  </si>
  <si>
    <t>%</t>
  </si>
  <si>
    <t>THEO DÕI ĐÁNH GIÁ THỂ LỰC HỌC SINH</t>
  </si>
  <si>
    <t xml:space="preserve">Bật xa tại chỗ </t>
  </si>
  <si>
    <t xml:space="preserve">Chạy 30m xuất phát cao </t>
  </si>
  <si>
    <t xml:space="preserve">Chạy con thoi 4 x 10m </t>
  </si>
  <si>
    <t xml:space="preserve">Chạy tùy sức 5 phút </t>
  </si>
  <si>
    <t>Tổng hợp điểm</t>
  </si>
  <si>
    <t>Điểm  10</t>
  </si>
  <si>
    <t>Điểm 9</t>
  </si>
  <si>
    <t>Điểm 8</t>
  </si>
  <si>
    <t>Điểm 7</t>
  </si>
  <si>
    <t>Điểm 5</t>
  </si>
  <si>
    <t>Điểm dưới 5</t>
  </si>
  <si>
    <t>Hoàn thành</t>
  </si>
  <si>
    <t>Chưa hoàn thành</t>
  </si>
  <si>
    <t>TL</t>
  </si>
  <si>
    <t>Điểm  6</t>
  </si>
  <si>
    <t>Kết quả</t>
  </si>
  <si>
    <t>1A</t>
  </si>
  <si>
    <t>1B</t>
  </si>
  <si>
    <t>1C</t>
  </si>
  <si>
    <t>2A</t>
  </si>
  <si>
    <t>2B</t>
  </si>
  <si>
    <t>2C</t>
  </si>
  <si>
    <t>3A</t>
  </si>
  <si>
    <t>3B</t>
  </si>
  <si>
    <t>3C</t>
  </si>
  <si>
    <t xml:space="preserve"> </t>
  </si>
  <si>
    <t>GHKI</t>
  </si>
  <si>
    <t>CHKI</t>
  </si>
  <si>
    <t>GHKII</t>
  </si>
  <si>
    <t>4A</t>
  </si>
  <si>
    <t>4B</t>
  </si>
  <si>
    <t>4C</t>
  </si>
  <si>
    <t>5A</t>
  </si>
  <si>
    <t>5B</t>
  </si>
  <si>
    <t>5C</t>
  </si>
  <si>
    <t xml:space="preserve">Hoàn thành Tốt </t>
  </si>
  <si>
    <t>Tự phục vụ, tự quản</t>
  </si>
  <si>
    <t>Hợp tác</t>
  </si>
  <si>
    <t xml:space="preserve">Tự học, giải quyết vấn đề </t>
  </si>
  <si>
    <t>T</t>
  </si>
  <si>
    <t>Đ</t>
  </si>
  <si>
    <t>C</t>
  </si>
  <si>
    <t>Chăm học chăm làm</t>
  </si>
  <si>
    <t>Tự tin, trách nhiệm</t>
  </si>
  <si>
    <t>Trung thực, kỷ luật</t>
  </si>
  <si>
    <t>Đoàn kết, yêu thương</t>
  </si>
  <si>
    <t>Tổng K1</t>
  </si>
  <si>
    <t>Tổng K2</t>
  </si>
  <si>
    <t>Tổng K3</t>
  </si>
  <si>
    <t>Tổng K4</t>
  </si>
  <si>
    <t xml:space="preserve">Toàn trường </t>
  </si>
  <si>
    <t>TRƯỜNG TIỂU HỌC …..</t>
  </si>
  <si>
    <t>Khối 1</t>
  </si>
  <si>
    <t>Khối 2</t>
  </si>
  <si>
    <t>Khối 3</t>
  </si>
  <si>
    <t>Khối 4</t>
  </si>
  <si>
    <t>Toàn trường</t>
  </si>
  <si>
    <t>Số HS tham gia KT</t>
  </si>
  <si>
    <t>Khối 5</t>
  </si>
  <si>
    <t xml:space="preserve">Tỉ lệ </t>
  </si>
  <si>
    <t>Số lượng</t>
  </si>
  <si>
    <t>Trung thực, kỉ luật</t>
  </si>
  <si>
    <t>Chăm học, chăm làm</t>
  </si>
  <si>
    <t>Cần cố gắng</t>
  </si>
  <si>
    <t>Phẩm chất</t>
  </si>
  <si>
    <t>III. Phẩm chất</t>
  </si>
  <si>
    <t>Tự học và giải quyết vấn đề</t>
  </si>
  <si>
    <t>Năng lực</t>
  </si>
  <si>
    <t>II. Năng lực</t>
  </si>
  <si>
    <t>Đạo đức</t>
  </si>
  <si>
    <t>Tin học</t>
  </si>
  <si>
    <t>Ngoại ngữ</t>
  </si>
  <si>
    <t>Thể dục</t>
  </si>
  <si>
    <t>Thủ công, Kĩ thuật</t>
  </si>
  <si>
    <t>Mĩ thuật</t>
  </si>
  <si>
    <t>Âm nhạc</t>
  </si>
  <si>
    <t>Lịch sử và Địa lý</t>
  </si>
  <si>
    <t>Khoa học</t>
  </si>
  <si>
    <t>Tự nhiên và Xã hội</t>
  </si>
  <si>
    <t>Toán</t>
  </si>
  <si>
    <t>Tiếng Việt</t>
  </si>
  <si>
    <t>CHT</t>
  </si>
  <si>
    <t>Hoàn thành tốt</t>
  </si>
  <si>
    <t>Các môn học 
và hoạt động giáo dục</t>
  </si>
  <si>
    <t xml:space="preserve">TỔNG HỢP ĐÁNH GIÁ NĂNG LỰC CỦA HỌC SINH </t>
  </si>
  <si>
    <t xml:space="preserve">TỔNG HỢP ĐÁNH GIÁ PHẨM CHẤT CỦA  CỦA HỌC SINH </t>
  </si>
  <si>
    <t>I. Môn học và hoạt động giáo dục:</t>
  </si>
  <si>
    <t>Nội dung tham gia</t>
  </si>
  <si>
    <t xml:space="preserve"> KẾT QUẢ XÉT LÊN LỚP, HTCTTH</t>
  </si>
  <si>
    <t>Kết quả xét lần 1</t>
  </si>
  <si>
    <t>Kết quả xét lần 2</t>
  </si>
  <si>
    <t>Tổng hợp sau 2 lần xét</t>
  </si>
  <si>
    <t>Lên lớp</t>
  </si>
  <si>
    <t>Lưu ban</t>
  </si>
  <si>
    <t xml:space="preserve">TỔNG HỢP KẾT QUẢ KIỂM TRA ĐỊNH KÌ MÔN  TIẾNG ANH </t>
  </si>
  <si>
    <t xml:space="preserve">TỔNG HỢP KẾT QUẢ KIỂM TRA ĐỊNH KÌ MÔN  TIN HỌC </t>
  </si>
  <si>
    <t>Tổng số HS được đánh giá</t>
  </si>
  <si>
    <t>(Biểu này dùng để tổng hợp chung toàn khối và toàn trường dùng cho 4 kì)</t>
  </si>
  <si>
    <t xml:space="preserve"> KẾT QUẢ ĐÁNH GIÁ XẾP LOẠI MÔN …… </t>
  </si>
  <si>
    <t>(Biểu này dùng cho 12 môn, mỗi môn 1 biểu, tổng có 12 biểu)</t>
  </si>
  <si>
    <t>Họ và tên HS</t>
  </si>
  <si>
    <t>Đạt giải</t>
  </si>
  <si>
    <t>KẾT QUẢ TỔ CHỨC CÁC CUỘC THI - GIAO LƯU CẤP TRƯỜNG</t>
  </si>
  <si>
    <t xml:space="preserve">KẾT QUẢ THAM GIA CÁC CUỘC THI - GIAO LƯU </t>
  </si>
  <si>
    <t>Nội dung tổ chức</t>
  </si>
  <si>
    <t>Số HS tham gia</t>
  </si>
  <si>
    <t>TỔNG HỢP THEO DÕI HỌC SINH</t>
  </si>
  <si>
    <t>Con liệt sĩ</t>
  </si>
  <si>
    <t>Hộ nghèo</t>
  </si>
  <si>
    <t xml:space="preserve">Số HSKT </t>
  </si>
  <si>
    <t>Con TB</t>
  </si>
  <si>
    <t>HS dân tộc</t>
  </si>
  <si>
    <t>Học 2 buổi</t>
  </si>
  <si>
    <t>5 buổi</t>
  </si>
  <si>
    <t>6 buổi</t>
  </si>
  <si>
    <t>7 buổi</t>
  </si>
  <si>
    <t>8 buổi</t>
  </si>
  <si>
    <t>9-10 buổi</t>
  </si>
  <si>
    <t>Số HS học Tin học</t>
  </si>
  <si>
    <t>Tổng K5</t>
  </si>
  <si>
    <t>Số HS học TA</t>
  </si>
  <si>
    <t>CN</t>
  </si>
  <si>
    <t>TRƯỜNG TIỂU HỌC NGUYỄN BÌNH</t>
  </si>
  <si>
    <t>T trường</t>
  </si>
  <si>
    <t xml:space="preserve">TỔNG HỢP KẾT QUẢ KIỂM TRA GIỮA KÌ 1 MÔN  TIẾNG VIỆT </t>
  </si>
  <si>
    <t>THEO DÕI SĨ SỐ HỌC SINH NĂM HỌC  2018 - 2019</t>
  </si>
  <si>
    <t>KT: 01 nam ( Thần kinh TT)</t>
  </si>
  <si>
    <t>1D</t>
  </si>
  <si>
    <t>1E</t>
  </si>
  <si>
    <t>KT: 01 nam (Vận động)</t>
  </si>
  <si>
    <t>DTộc: 01 nữ ( Thái)</t>
  </si>
  <si>
    <t>4D</t>
  </si>
  <si>
    <t>DTộc: 01 nữ ( Tày)</t>
  </si>
  <si>
    <t>KT: 01 nam ( Nghe nói)</t>
  </si>
  <si>
    <t xml:space="preserve">TỔNG HỢP KẾT QUẢ KIỂM TRA GIỮA KÌ 1 MÔN  TOÁN </t>
  </si>
  <si>
    <t>TRƯỜNG TH NGUYỄN BÌNH</t>
  </si>
  <si>
    <t>TỔNG HỢP CHẤT LƯỢNG GIÁO DỤC GIỮA  KÌ 1 - KHỐI 1</t>
  </si>
  <si>
    <t>TỔNG HỢP CHẤT LƯỢNG GIÁO DỤC GIỮA  KÌ 1 - TOÀN TRƯỜNG</t>
  </si>
  <si>
    <t>TỔNG HỢP CHẤT LƯỢNG GIÁO DỤC GIỮA  KÌ 1 - KHỐI 5</t>
  </si>
  <si>
    <t>TỔNG HỢP CHẤT LƯỢNG GIÁO DỤC GIỮA  KÌ 1 - KHỐI 4</t>
  </si>
  <si>
    <t>TỔNG HỢP CHẤT LƯỢNG GIÁO DỤC GIỮA  KÌ 1 - KHỐI 3</t>
  </si>
  <si>
    <t>TỔNG HỢP CHẤT LƯỢNG GIÁO DỤC GIỮA  KÌ 1 - KHỐI 2</t>
  </si>
  <si>
    <t>TRƯỜNG TIỂU HỌC TH NGUYỄN BÌNH</t>
  </si>
  <si>
    <t>TRƯỜNG TIỂU HỌC NGUYẾN BÌNH</t>
  </si>
  <si>
    <t>46,7</t>
  </si>
  <si>
    <t>3,3</t>
  </si>
  <si>
    <t>13,3</t>
  </si>
  <si>
    <t>23,3</t>
  </si>
  <si>
    <t>76,7</t>
  </si>
  <si>
    <t>43,3</t>
  </si>
  <si>
    <t>56,7</t>
  </si>
  <si>
    <t>33,3</t>
  </si>
  <si>
    <t>66,7</t>
  </si>
  <si>
    <t>70,1</t>
  </si>
  <si>
    <t>6,6</t>
  </si>
  <si>
    <t>22,6</t>
  </si>
  <si>
    <t>67,7</t>
  </si>
  <si>
    <t>9,7</t>
  </si>
  <si>
    <t>19,4</t>
  </si>
  <si>
    <t>70,9</t>
  </si>
  <si>
    <t>32,3</t>
  </si>
  <si>
    <t>64,5</t>
  </si>
  <si>
    <t>3,2</t>
  </si>
  <si>
    <t>35,5</t>
  </si>
  <si>
    <t>61,3</t>
  </si>
  <si>
    <t>25,9</t>
  </si>
  <si>
    <t>74,1</t>
  </si>
  <si>
    <t>38,7</t>
  </si>
  <si>
    <t>54,8</t>
  </si>
  <si>
    <t>45,2</t>
  </si>
  <si>
    <t>58,1</t>
  </si>
  <si>
    <t>41,9</t>
  </si>
  <si>
    <t>48,4</t>
  </si>
  <si>
    <t>51,6</t>
  </si>
  <si>
    <t>13,2</t>
  </si>
  <si>
    <t>80,2</t>
  </si>
  <si>
    <t>40,6</t>
  </si>
  <si>
    <t>46,2</t>
  </si>
  <si>
    <t>23,1</t>
  </si>
  <si>
    <t>70,3</t>
  </si>
  <si>
    <t>57,1</t>
  </si>
  <si>
    <t>42,9</t>
  </si>
  <si>
    <t>29,7</t>
  </si>
  <si>
    <t>42,4</t>
  </si>
  <si>
    <t>57,6</t>
  </si>
  <si>
    <t>39,4</t>
  </si>
  <si>
    <t>60,6</t>
  </si>
  <si>
    <t>31,4</t>
  </si>
  <si>
    <t>68,6</t>
  </si>
  <si>
    <t>54,3</t>
  </si>
  <si>
    <t>45,7</t>
  </si>
  <si>
    <t>30,5</t>
  </si>
  <si>
    <t>69,5</t>
  </si>
  <si>
    <t>34,2</t>
  </si>
  <si>
    <t>65,8</t>
  </si>
  <si>
    <t>31,6</t>
  </si>
  <si>
    <t>68,4</t>
  </si>
  <si>
    <t>36,8</t>
  </si>
  <si>
    <t>63,2</t>
  </si>
  <si>
    <t>53,3</t>
  </si>
  <si>
    <t>34,3</t>
  </si>
  <si>
    <t>65,7</t>
  </si>
  <si>
    <t>25,7</t>
  </si>
  <si>
    <t>74,3</t>
  </si>
  <si>
    <t>42,8</t>
  </si>
  <si>
    <t>5,7</t>
  </si>
  <si>
    <t>22,9</t>
  </si>
  <si>
    <t>71,4</t>
  </si>
  <si>
    <t>28,6</t>
  </si>
  <si>
    <t>51,4</t>
  </si>
  <si>
    <t>48,6</t>
  </si>
  <si>
    <t>46,8</t>
  </si>
  <si>
    <t>6,7</t>
  </si>
  <si>
    <t>49,9</t>
  </si>
  <si>
    <t>43,4</t>
  </si>
  <si>
    <t>36,7</t>
  </si>
  <si>
    <t>63,3</t>
  </si>
  <si>
    <t>26,7</t>
  </si>
  <si>
    <t>73,3</t>
  </si>
  <si>
    <t>57,2</t>
  </si>
  <si>
    <t>42,2</t>
  </si>
  <si>
    <t>38,8</t>
  </si>
  <si>
    <t>61,4</t>
  </si>
  <si>
    <t>41,6</t>
  </si>
  <si>
    <t>58,4</t>
  </si>
  <si>
    <t>14,3</t>
  </si>
  <si>
    <t>14,2</t>
  </si>
  <si>
    <t>37,1</t>
  </si>
  <si>
    <t>2,9</t>
  </si>
  <si>
    <t>39,3</t>
  </si>
  <si>
    <t>45,6</t>
  </si>
  <si>
    <t>15,1</t>
  </si>
  <si>
    <t>48,5</t>
  </si>
  <si>
    <t>60,7</t>
  </si>
  <si>
    <t>36,3</t>
  </si>
  <si>
    <t>63,7</t>
  </si>
  <si>
    <t>51,5</t>
  </si>
  <si>
    <t>57,4</t>
  </si>
  <si>
    <t>42,6</t>
  </si>
  <si>
    <t>54,5</t>
  </si>
  <si>
    <t>44,5</t>
  </si>
  <si>
    <t>66,4</t>
  </si>
  <si>
    <t>33,6</t>
  </si>
  <si>
    <t>72,6</t>
  </si>
  <si>
    <t>27,4</t>
  </si>
  <si>
    <t>22,8</t>
  </si>
  <si>
    <t>11,5</t>
  </si>
  <si>
    <t>62,8</t>
  </si>
  <si>
    <t>5,8</t>
  </si>
  <si>
    <t>11,4</t>
  </si>
  <si>
    <t>17,1</t>
  </si>
  <si>
    <t>62,9</t>
  </si>
  <si>
    <t>67,6</t>
  </si>
  <si>
    <t>32,4</t>
  </si>
  <si>
    <t>55,5</t>
  </si>
  <si>
    <t>11,1</t>
  </si>
  <si>
    <t>27,7</t>
  </si>
  <si>
    <t>63,9</t>
  </si>
  <si>
    <t>8,4</t>
  </si>
  <si>
    <t>33,5</t>
  </si>
  <si>
    <t>66,5</t>
  </si>
  <si>
    <t>80,6</t>
  </si>
  <si>
    <t>44,7</t>
  </si>
  <si>
    <t>55,3</t>
  </si>
  <si>
    <t>42,1</t>
  </si>
  <si>
    <t>28,9</t>
  </si>
  <si>
    <t>5,3</t>
  </si>
  <si>
    <t>60,5</t>
  </si>
  <si>
    <t>7,9</t>
  </si>
  <si>
    <t>8,3</t>
  </si>
  <si>
    <t>27,8</t>
  </si>
  <si>
    <t>69,4</t>
  </si>
  <si>
    <t>2,8</t>
  </si>
  <si>
    <t>72,2</t>
  </si>
  <si>
    <t>2,6</t>
  </si>
  <si>
    <t>57,9</t>
  </si>
  <si>
    <t>23,7</t>
  </si>
  <si>
    <t>73,7</t>
  </si>
  <si>
    <t>76,3</t>
  </si>
  <si>
    <t>31,5</t>
  </si>
  <si>
    <t>68,5</t>
  </si>
  <si>
    <t>35,4</t>
  </si>
  <si>
    <t>64,6</t>
  </si>
  <si>
    <t>36,6</t>
  </si>
  <si>
    <t>63,4</t>
  </si>
  <si>
    <t>17,2</t>
  </si>
  <si>
    <t>82,8</t>
  </si>
  <si>
    <t>75,9</t>
  </si>
  <si>
    <t>6,9</t>
  </si>
  <si>
    <t>34,5</t>
  </si>
  <si>
    <t>58,6</t>
  </si>
  <si>
    <t>37,95</t>
  </si>
  <si>
    <t>3,45</t>
  </si>
  <si>
    <t>13,8</t>
  </si>
  <si>
    <t>86,2</t>
  </si>
  <si>
    <t>48,3</t>
  </si>
  <si>
    <t>51,7</t>
  </si>
  <si>
    <t>41,4</t>
  </si>
  <si>
    <t>20,7</t>
  </si>
  <si>
    <t>72,4</t>
  </si>
  <si>
    <t>29,3</t>
  </si>
  <si>
    <t>70,7</t>
  </si>
  <si>
    <t>36,4</t>
  </si>
  <si>
    <t>62,6</t>
  </si>
  <si>
    <t>22,2</t>
  </si>
  <si>
    <t>77,8</t>
  </si>
  <si>
    <t>25,3</t>
  </si>
  <si>
    <t>74,2</t>
  </si>
  <si>
    <t>77,2</t>
  </si>
  <si>
    <t>30,6</t>
  </si>
  <si>
    <t>61,1</t>
  </si>
  <si>
    <t>16,7</t>
  </si>
  <si>
    <t>41,7</t>
  </si>
  <si>
    <t>58,3</t>
  </si>
  <si>
    <t>44,4</t>
  </si>
  <si>
    <t>47,2</t>
  </si>
  <si>
    <t>52,8</t>
  </si>
  <si>
    <t>55,6</t>
  </si>
  <si>
    <t>44,8</t>
  </si>
  <si>
    <t>55,2</t>
  </si>
  <si>
    <t>39,5</t>
  </si>
  <si>
    <t>52,6</t>
  </si>
  <si>
    <t>42,0</t>
  </si>
  <si>
    <t>50,1</t>
  </si>
  <si>
    <t>171</t>
  </si>
  <si>
    <t>108</t>
  </si>
  <si>
    <t>114</t>
  </si>
  <si>
    <t>120</t>
  </si>
  <si>
    <t>100</t>
  </si>
  <si>
    <t>613</t>
  </si>
  <si>
    <t>220</t>
  </si>
  <si>
    <t>393</t>
  </si>
  <si>
    <t>334</t>
  </si>
</sst>
</file>

<file path=xl/styles.xml><?xml version="1.0" encoding="utf-8"?>
<styleSheet xmlns="http://schemas.openxmlformats.org/spreadsheetml/2006/main">
  <numFmts count="2">
    <numFmt numFmtId="164" formatCode="0.0"/>
    <numFmt numFmtId="166" formatCode="0.000"/>
  </numFmts>
  <fonts count="27">
    <font>
      <sz val="12"/>
      <color theme="1"/>
      <name val="Times New Roman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.VnTime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2"/>
    </font>
    <font>
      <sz val="13"/>
      <color indexed="8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b/>
      <sz val="12"/>
      <color indexed="8"/>
      <name val="Times New Roman"/>
      <family val="1"/>
      <charset val="163"/>
    </font>
    <font>
      <b/>
      <i/>
      <sz val="12"/>
      <color indexed="8"/>
      <name val="Times New Roman"/>
      <family val="1"/>
      <charset val="163"/>
    </font>
    <font>
      <b/>
      <sz val="10"/>
      <color indexed="8"/>
      <name val="Times New Roman"/>
      <family val="1"/>
    </font>
    <font>
      <b/>
      <sz val="13"/>
      <color indexed="8"/>
      <name val="Times New Roman"/>
      <family val="1"/>
      <charset val="163"/>
    </font>
    <font>
      <b/>
      <sz val="13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Times New Roman"/>
      <family val="2"/>
    </font>
    <font>
      <sz val="8"/>
      <name val="Times New Roman"/>
      <family val="2"/>
    </font>
    <font>
      <b/>
      <i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10" fillId="0" borderId="0" applyFont="0" applyFill="0" applyBorder="0" applyAlignment="0" applyProtection="0"/>
  </cellStyleXfs>
  <cellXfs count="22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0" xfId="0" applyFont="1"/>
    <xf numFmtId="0" fontId="5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9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" fillId="0" borderId="0" xfId="0" applyFont="1" applyAlignment="1"/>
    <xf numFmtId="0" fontId="0" fillId="0" borderId="7" xfId="0" applyBorder="1"/>
    <xf numFmtId="0" fontId="2" fillId="0" borderId="0" xfId="0" applyFont="1" applyAlignment="1"/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0" xfId="0" applyFont="1"/>
    <xf numFmtId="164" fontId="6" fillId="0" borderId="1" xfId="1" applyNumberFormat="1" applyFont="1" applyBorder="1" applyAlignment="1">
      <alignment horizontal="center" vertical="center" wrapText="1"/>
    </xf>
    <xf numFmtId="0" fontId="6" fillId="0" borderId="1" xfId="0" applyFont="1" applyBorder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/>
    <xf numFmtId="0" fontId="11" fillId="0" borderId="0" xfId="0" applyFont="1"/>
    <xf numFmtId="0" fontId="11" fillId="0" borderId="1" xfId="0" applyFont="1" applyBorder="1"/>
    <xf numFmtId="0" fontId="9" fillId="0" borderId="0" xfId="0" applyFont="1"/>
    <xf numFmtId="0" fontId="11" fillId="0" borderId="1" xfId="0" applyFont="1" applyBorder="1" applyAlignment="1">
      <alignment horizontal="center" vertical="center"/>
    </xf>
    <xf numFmtId="9" fontId="11" fillId="0" borderId="0" xfId="2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9" fontId="13" fillId="2" borderId="1" xfId="0" applyNumberFormat="1" applyFont="1" applyFill="1" applyBorder="1" applyAlignment="1" applyProtection="1">
      <alignment horizontal="left" vertical="center"/>
      <protection locked="0"/>
    </xf>
    <xf numFmtId="0" fontId="11" fillId="0" borderId="1" xfId="0" applyFont="1" applyBorder="1" applyAlignment="1">
      <alignment horizontal="center"/>
    </xf>
    <xf numFmtId="0" fontId="14" fillId="0" borderId="0" xfId="0" applyFont="1" applyAlignment="1"/>
    <xf numFmtId="0" fontId="15" fillId="0" borderId="0" xfId="0" applyFont="1" applyAlignment="1"/>
    <xf numFmtId="0" fontId="3" fillId="0" borderId="0" xfId="0" applyFont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5" xfId="0" applyBorder="1"/>
    <xf numFmtId="0" fontId="20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1" xfId="0" applyNumberFormat="1" applyBorder="1"/>
    <xf numFmtId="2" fontId="0" fillId="0" borderId="1" xfId="0" applyNumberFormat="1" applyBorder="1"/>
    <xf numFmtId="0" fontId="1" fillId="0" borderId="1" xfId="0" applyFont="1" applyBorder="1" applyAlignment="1">
      <alignment vertical="center"/>
    </xf>
    <xf numFmtId="2" fontId="1" fillId="0" borderId="1" xfId="0" applyNumberFormat="1" applyFont="1" applyBorder="1"/>
    <xf numFmtId="164" fontId="1" fillId="0" borderId="1" xfId="0" applyNumberFormat="1" applyFont="1" applyBorder="1"/>
    <xf numFmtId="0" fontId="22" fillId="0" borderId="1" xfId="0" applyFont="1" applyBorder="1"/>
    <xf numFmtId="2" fontId="22" fillId="0" borderId="1" xfId="0" applyNumberFormat="1" applyFont="1" applyBorder="1"/>
    <xf numFmtId="164" fontId="22" fillId="0" borderId="1" xfId="0" applyNumberFormat="1" applyFont="1" applyBorder="1"/>
    <xf numFmtId="0" fontId="22" fillId="0" borderId="0" xfId="0" applyFont="1"/>
    <xf numFmtId="0" fontId="22" fillId="0" borderId="5" xfId="0" applyFont="1" applyBorder="1" applyAlignment="1">
      <alignment vertical="center"/>
    </xf>
    <xf numFmtId="0" fontId="3" fillId="0" borderId="7" xfId="0" applyFont="1" applyBorder="1" applyAlignment="1"/>
    <xf numFmtId="0" fontId="3" fillId="0" borderId="5" xfId="0" applyFont="1" applyBorder="1" applyAlignment="1"/>
    <xf numFmtId="0" fontId="1" fillId="0" borderId="6" xfId="0" applyFont="1" applyBorder="1" applyAlignment="1"/>
    <xf numFmtId="0" fontId="1" fillId="0" borderId="1" xfId="0" applyFont="1" applyBorder="1"/>
    <xf numFmtId="2" fontId="1" fillId="0" borderId="1" xfId="0" applyNumberFormat="1" applyFont="1" applyBorder="1"/>
    <xf numFmtId="2" fontId="3" fillId="0" borderId="1" xfId="0" applyNumberFormat="1" applyFont="1" applyBorder="1"/>
    <xf numFmtId="164" fontId="3" fillId="0" borderId="1" xfId="0" applyNumberFormat="1" applyFont="1" applyBorder="1"/>
    <xf numFmtId="0" fontId="3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7" xfId="0" applyFill="1" applyBorder="1"/>
    <xf numFmtId="0" fontId="1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5" xfId="0" applyFont="1" applyBorder="1" applyAlignment="1">
      <alignment horizontal="center" vertical="center" wrapText="1"/>
    </xf>
    <xf numFmtId="164" fontId="0" fillId="0" borderId="7" xfId="0" applyNumberFormat="1" applyBorder="1"/>
    <xf numFmtId="3" fontId="0" fillId="0" borderId="1" xfId="0" applyNumberFormat="1" applyBorder="1"/>
    <xf numFmtId="164" fontId="0" fillId="0" borderId="2" xfId="0" applyNumberFormat="1" applyBorder="1"/>
    <xf numFmtId="0" fontId="23" fillId="0" borderId="1" xfId="0" applyFont="1" applyBorder="1" applyAlignment="1">
      <alignment vertical="center" wrapText="1"/>
    </xf>
    <xf numFmtId="0" fontId="24" fillId="0" borderId="7" xfId="0" applyFont="1" applyBorder="1"/>
    <xf numFmtId="164" fontId="24" fillId="0" borderId="7" xfId="0" applyNumberFormat="1" applyFont="1" applyBorder="1"/>
    <xf numFmtId="0" fontId="24" fillId="0" borderId="0" xfId="0" applyFont="1"/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0" fillId="0" borderId="0" xfId="0" applyFill="1" applyBorder="1"/>
    <xf numFmtId="164" fontId="0" fillId="0" borderId="0" xfId="0" applyNumberFormat="1" applyBorder="1"/>
    <xf numFmtId="0" fontId="0" fillId="0" borderId="0" xfId="0" applyBorder="1"/>
    <xf numFmtId="0" fontId="0" fillId="0" borderId="1" xfId="0" applyFill="1" applyBorder="1"/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5" fillId="0" borderId="5" xfId="0" applyFont="1" applyBorder="1" applyAlignment="1">
      <alignment horizontal="center" vertical="center" wrapText="1"/>
    </xf>
    <xf numFmtId="164" fontId="25" fillId="0" borderId="5" xfId="0" applyNumberFormat="1" applyFont="1" applyBorder="1" applyAlignment="1">
      <alignment horizontal="center" vertical="center" wrapText="1"/>
    </xf>
    <xf numFmtId="0" fontId="26" fillId="0" borderId="1" xfId="0" applyFont="1" applyBorder="1"/>
    <xf numFmtId="164" fontId="26" fillId="0" borderId="1" xfId="0" applyNumberFormat="1" applyFont="1" applyBorder="1"/>
    <xf numFmtId="1" fontId="26" fillId="0" borderId="1" xfId="0" applyNumberFormat="1" applyFont="1" applyBorder="1"/>
    <xf numFmtId="0" fontId="26" fillId="0" borderId="2" xfId="0" applyFont="1" applyBorder="1"/>
    <xf numFmtId="164" fontId="26" fillId="0" borderId="2" xfId="0" applyNumberFormat="1" applyFont="1" applyBorder="1"/>
    <xf numFmtId="0" fontId="26" fillId="0" borderId="3" xfId="0" applyFont="1" applyBorder="1"/>
    <xf numFmtId="0" fontId="26" fillId="0" borderId="7" xfId="0" applyFont="1" applyBorder="1"/>
    <xf numFmtId="0" fontId="26" fillId="0" borderId="4" xfId="0" applyFont="1" applyBorder="1"/>
    <xf numFmtId="166" fontId="0" fillId="0" borderId="2" xfId="0" applyNumberFormat="1" applyBorder="1"/>
    <xf numFmtId="2" fontId="0" fillId="0" borderId="2" xfId="0" applyNumberFormat="1" applyBorder="1"/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9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8" fillId="0" borderId="9" xfId="1" applyFont="1" applyBorder="1" applyAlignment="1">
      <alignment horizontal="center" vertical="center" wrapText="1"/>
    </xf>
    <xf numFmtId="0" fontId="9" fillId="0" borderId="10" xfId="0" applyFont="1" applyBorder="1"/>
    <xf numFmtId="0" fontId="9" fillId="0" borderId="8" xfId="0" applyFont="1" applyBorder="1"/>
    <xf numFmtId="0" fontId="1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0" fillId="0" borderId="8" xfId="0" applyBorder="1"/>
    <xf numFmtId="49" fontId="7" fillId="0" borderId="9" xfId="1" applyNumberFormat="1" applyFont="1" applyBorder="1" applyAlignment="1">
      <alignment horizontal="center" vertical="center" wrapText="1"/>
    </xf>
    <xf numFmtId="49" fontId="7" fillId="0" borderId="10" xfId="1" applyNumberFormat="1" applyFont="1" applyBorder="1" applyAlignment="1">
      <alignment horizontal="center" vertical="center" wrapText="1"/>
    </xf>
    <xf numFmtId="49" fontId="7" fillId="0" borderId="8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49" fontId="5" fillId="0" borderId="6" xfId="1" applyNumberFormat="1" applyFont="1" applyBorder="1" applyAlignment="1">
      <alignment horizontal="center" vertical="center" wrapText="1"/>
    </xf>
    <xf numFmtId="49" fontId="6" fillId="0" borderId="7" xfId="1" applyNumberFormat="1" applyFont="1" applyBorder="1" applyAlignment="1">
      <alignment horizontal="center" vertical="center" wrapText="1"/>
    </xf>
    <xf numFmtId="49" fontId="6" fillId="0" borderId="5" xfId="1" applyNumberFormat="1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4" fillId="0" borderId="0" xfId="0" applyNumberFormat="1" applyFont="1" applyAlignment="1"/>
    <xf numFmtId="0" fontId="15" fillId="0" borderId="0" xfId="0" applyNumberFormat="1" applyFont="1" applyAlignment="1"/>
    <xf numFmtId="0" fontId="11" fillId="0" borderId="1" xfId="0" applyNumberFormat="1" applyFont="1" applyBorder="1" applyAlignment="1">
      <alignment horizontal="center"/>
    </xf>
    <xf numFmtId="0" fontId="11" fillId="0" borderId="0" xfId="2" applyNumberFormat="1" applyFont="1" applyBorder="1" applyAlignment="1">
      <alignment horizontal="center" vertical="center"/>
    </xf>
    <xf numFmtId="0" fontId="11" fillId="0" borderId="0" xfId="0" applyNumberFormat="1" applyFont="1"/>
    <xf numFmtId="0" fontId="11" fillId="0" borderId="1" xfId="0" applyNumberFormat="1" applyFont="1" applyBorder="1" applyAlignment="1">
      <alignment horizontal="center" vertical="center"/>
    </xf>
    <xf numFmtId="0" fontId="0" fillId="0" borderId="0" xfId="0" applyNumberFormat="1"/>
    <xf numFmtId="2" fontId="14" fillId="0" borderId="0" xfId="0" applyNumberFormat="1" applyFont="1" applyAlignment="1"/>
    <xf numFmtId="2" fontId="15" fillId="0" borderId="0" xfId="0" applyNumberFormat="1" applyFont="1" applyAlignment="1"/>
    <xf numFmtId="2" fontId="11" fillId="0" borderId="1" xfId="0" applyNumberFormat="1" applyFont="1" applyBorder="1" applyAlignment="1">
      <alignment horizontal="center"/>
    </xf>
    <xf numFmtId="2" fontId="11" fillId="0" borderId="0" xfId="2" applyNumberFormat="1" applyFont="1" applyBorder="1" applyAlignment="1">
      <alignment horizontal="center" vertical="center"/>
    </xf>
    <xf numFmtId="2" fontId="11" fillId="0" borderId="0" xfId="0" applyNumberFormat="1" applyFont="1"/>
    <xf numFmtId="2" fontId="11" fillId="0" borderId="1" xfId="0" applyNumberFormat="1" applyFont="1" applyBorder="1" applyAlignment="1">
      <alignment horizontal="center" vertical="center"/>
    </xf>
    <xf numFmtId="2" fontId="0" fillId="0" borderId="0" xfId="0" applyNumberFormat="1"/>
    <xf numFmtId="164" fontId="3" fillId="0" borderId="1" xfId="2" applyNumberFormat="1" applyFont="1" applyBorder="1" applyAlignment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6" fontId="3" fillId="0" borderId="1" xfId="2" applyNumberFormat="1" applyFont="1" applyBorder="1" applyAlignment="1">
      <alignment horizontal="center" vertical="center"/>
    </xf>
  </cellXfs>
  <cellStyles count="3">
    <cellStyle name="Normal" xfId="0" builtinId="0"/>
    <cellStyle name="Normal_Sheet1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</xdr:row>
      <xdr:rowOff>0</xdr:rowOff>
    </xdr:from>
    <xdr:to>
      <xdr:col>1</xdr:col>
      <xdr:colOff>1238250</xdr:colOff>
      <xdr:row>1</xdr:row>
      <xdr:rowOff>0</xdr:rowOff>
    </xdr:to>
    <xdr:cxnSp macro="">
      <xdr:nvCxnSpPr>
        <xdr:cNvPr id="2" name="Straight Connector 1"/>
        <xdr:cNvCxnSpPr/>
      </xdr:nvCxnSpPr>
      <xdr:spPr>
        <a:xfrm>
          <a:off x="133350" y="200025"/>
          <a:ext cx="14001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</xdr:row>
      <xdr:rowOff>0</xdr:rowOff>
    </xdr:from>
    <xdr:to>
      <xdr:col>1</xdr:col>
      <xdr:colOff>1238250</xdr:colOff>
      <xdr:row>1</xdr:row>
      <xdr:rowOff>0</xdr:rowOff>
    </xdr:to>
    <xdr:cxnSp macro="">
      <xdr:nvCxnSpPr>
        <xdr:cNvPr id="2" name="Straight Connector 1"/>
        <xdr:cNvCxnSpPr/>
      </xdr:nvCxnSpPr>
      <xdr:spPr>
        <a:xfrm>
          <a:off x="133350" y="200025"/>
          <a:ext cx="14001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</xdr:row>
      <xdr:rowOff>0</xdr:rowOff>
    </xdr:from>
    <xdr:to>
      <xdr:col>1</xdr:col>
      <xdr:colOff>1238250</xdr:colOff>
      <xdr:row>1</xdr:row>
      <xdr:rowOff>0</xdr:rowOff>
    </xdr:to>
    <xdr:cxnSp macro="">
      <xdr:nvCxnSpPr>
        <xdr:cNvPr id="2" name="Straight Connector 1"/>
        <xdr:cNvCxnSpPr/>
      </xdr:nvCxnSpPr>
      <xdr:spPr>
        <a:xfrm>
          <a:off x="133350" y="200025"/>
          <a:ext cx="14001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</xdr:row>
      <xdr:rowOff>0</xdr:rowOff>
    </xdr:from>
    <xdr:to>
      <xdr:col>1</xdr:col>
      <xdr:colOff>1238250</xdr:colOff>
      <xdr:row>1</xdr:row>
      <xdr:rowOff>0</xdr:rowOff>
    </xdr:to>
    <xdr:cxnSp macro="">
      <xdr:nvCxnSpPr>
        <xdr:cNvPr id="2" name="Straight Connector 1"/>
        <xdr:cNvCxnSpPr/>
      </xdr:nvCxnSpPr>
      <xdr:spPr>
        <a:xfrm>
          <a:off x="133350" y="200025"/>
          <a:ext cx="14001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</xdr:row>
      <xdr:rowOff>0</xdr:rowOff>
    </xdr:from>
    <xdr:to>
      <xdr:col>1</xdr:col>
      <xdr:colOff>1238250</xdr:colOff>
      <xdr:row>1</xdr:row>
      <xdr:rowOff>0</xdr:rowOff>
    </xdr:to>
    <xdr:cxnSp macro="">
      <xdr:nvCxnSpPr>
        <xdr:cNvPr id="2" name="Straight Connector 1"/>
        <xdr:cNvCxnSpPr/>
      </xdr:nvCxnSpPr>
      <xdr:spPr>
        <a:xfrm>
          <a:off x="133350" y="200025"/>
          <a:ext cx="14001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1</xdr:row>
      <xdr:rowOff>0</xdr:rowOff>
    </xdr:from>
    <xdr:to>
      <xdr:col>1</xdr:col>
      <xdr:colOff>1238250</xdr:colOff>
      <xdr:row>1</xdr:row>
      <xdr:rowOff>0</xdr:rowOff>
    </xdr:to>
    <xdr:cxnSp macro="">
      <xdr:nvCxnSpPr>
        <xdr:cNvPr id="2" name="Straight Connector 1"/>
        <xdr:cNvCxnSpPr/>
      </xdr:nvCxnSpPr>
      <xdr:spPr>
        <a:xfrm>
          <a:off x="133350" y="200025"/>
          <a:ext cx="140017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showWhiteSpace="0" topLeftCell="A16" workbookViewId="0">
      <selection activeCell="I23" sqref="I23"/>
    </sheetView>
  </sheetViews>
  <sheetFormatPr defaultRowHeight="15.75"/>
  <cols>
    <col min="1" max="1" width="5" customWidth="1"/>
    <col min="2" max="2" width="5.875" customWidth="1"/>
    <col min="3" max="16" width="6.625" customWidth="1"/>
    <col min="17" max="17" width="21.875" customWidth="1"/>
  </cols>
  <sheetData>
    <row r="1" spans="1:17" ht="24" customHeight="1">
      <c r="A1" s="17" t="s">
        <v>149</v>
      </c>
      <c r="B1" s="17"/>
      <c r="C1" s="17"/>
      <c r="D1" s="17"/>
      <c r="E1" s="17"/>
      <c r="F1" s="17"/>
      <c r="G1" s="17"/>
      <c r="H1" s="25" t="s">
        <v>52</v>
      </c>
      <c r="I1" s="26"/>
      <c r="J1" s="26"/>
      <c r="K1" s="26"/>
      <c r="L1" s="26"/>
      <c r="M1" s="26"/>
      <c r="N1" s="26"/>
      <c r="O1" s="26"/>
      <c r="P1" s="26"/>
    </row>
    <row r="2" spans="1:17" ht="24" customHeight="1">
      <c r="A2" s="126" t="s">
        <v>133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</row>
    <row r="3" spans="1:17" ht="24" customHeight="1">
      <c r="A3" s="124" t="s">
        <v>0</v>
      </c>
      <c r="B3" s="58" t="s">
        <v>1</v>
      </c>
      <c r="C3" s="124" t="s">
        <v>21</v>
      </c>
      <c r="D3" s="124" t="s">
        <v>20</v>
      </c>
      <c r="E3" s="136" t="s">
        <v>136</v>
      </c>
      <c r="F3" s="129" t="s">
        <v>134</v>
      </c>
      <c r="G3" s="129" t="s">
        <v>137</v>
      </c>
      <c r="H3" s="129" t="s">
        <v>135</v>
      </c>
      <c r="I3" s="129" t="s">
        <v>138</v>
      </c>
      <c r="J3" s="133" t="s">
        <v>139</v>
      </c>
      <c r="K3" s="134"/>
      <c r="L3" s="134"/>
      <c r="M3" s="134"/>
      <c r="N3" s="135"/>
      <c r="O3" s="131" t="s">
        <v>147</v>
      </c>
      <c r="P3" s="131" t="s">
        <v>145</v>
      </c>
      <c r="Q3" s="124" t="s">
        <v>13</v>
      </c>
    </row>
    <row r="4" spans="1:17" ht="24" customHeight="1">
      <c r="A4" s="125"/>
      <c r="B4" s="59" t="s">
        <v>1</v>
      </c>
      <c r="C4" s="125"/>
      <c r="D4" s="125"/>
      <c r="E4" s="137"/>
      <c r="F4" s="130"/>
      <c r="G4" s="130"/>
      <c r="H4" s="130"/>
      <c r="I4" s="130"/>
      <c r="J4" s="2" t="s">
        <v>140</v>
      </c>
      <c r="K4" s="2" t="s">
        <v>141</v>
      </c>
      <c r="L4" s="2" t="s">
        <v>142</v>
      </c>
      <c r="M4" s="2" t="s">
        <v>143</v>
      </c>
      <c r="N4" s="53" t="s">
        <v>144</v>
      </c>
      <c r="O4" s="132"/>
      <c r="P4" s="132"/>
      <c r="Q4" s="125"/>
    </row>
    <row r="5" spans="1:17" ht="18" customHeight="1">
      <c r="A5" s="2">
        <v>1</v>
      </c>
      <c r="B5" s="30" t="s">
        <v>43</v>
      </c>
      <c r="C5" s="1">
        <v>35</v>
      </c>
      <c r="D5" s="1">
        <v>18</v>
      </c>
      <c r="E5" s="1"/>
      <c r="F5" s="1"/>
      <c r="G5" s="1"/>
      <c r="H5" s="1">
        <v>3</v>
      </c>
      <c r="I5" s="1"/>
      <c r="J5" s="1"/>
      <c r="K5" s="1"/>
      <c r="L5" s="1"/>
      <c r="M5" s="1"/>
      <c r="N5" s="1">
        <v>35</v>
      </c>
      <c r="O5" s="1">
        <v>35</v>
      </c>
      <c r="P5" s="1"/>
      <c r="Q5" s="1"/>
    </row>
    <row r="6" spans="1:17" ht="18" customHeight="1">
      <c r="A6" s="2">
        <v>2</v>
      </c>
      <c r="B6" s="30" t="s">
        <v>44</v>
      </c>
      <c r="C6" s="1">
        <v>33</v>
      </c>
      <c r="D6" s="1">
        <v>16</v>
      </c>
      <c r="E6" s="1"/>
      <c r="F6" s="1"/>
      <c r="G6" s="1"/>
      <c r="H6" s="1"/>
      <c r="I6" s="1"/>
      <c r="J6" s="1"/>
      <c r="K6" s="1"/>
      <c r="L6" s="1"/>
      <c r="M6" s="1"/>
      <c r="N6" s="1">
        <v>33</v>
      </c>
      <c r="O6" s="1">
        <v>33</v>
      </c>
      <c r="P6" s="1"/>
      <c r="Q6" s="1"/>
    </row>
    <row r="7" spans="1:17" ht="18" customHeight="1">
      <c r="A7" s="78">
        <v>3</v>
      </c>
      <c r="B7" s="30" t="s">
        <v>45</v>
      </c>
      <c r="C7" s="1">
        <v>33</v>
      </c>
      <c r="D7" s="1">
        <v>17</v>
      </c>
      <c r="E7" s="1">
        <v>1</v>
      </c>
      <c r="F7" s="1"/>
      <c r="G7" s="1"/>
      <c r="H7" s="1">
        <v>1</v>
      </c>
      <c r="I7" s="1"/>
      <c r="J7" s="1"/>
      <c r="K7" s="1"/>
      <c r="L7" s="1"/>
      <c r="M7" s="1"/>
      <c r="N7" s="1">
        <v>33</v>
      </c>
      <c r="O7" s="1">
        <v>33</v>
      </c>
      <c r="P7" s="1"/>
      <c r="Q7" s="1"/>
    </row>
    <row r="8" spans="1:17" ht="18" customHeight="1">
      <c r="A8" s="78">
        <v>4</v>
      </c>
      <c r="B8" s="30" t="s">
        <v>154</v>
      </c>
      <c r="C8" s="1">
        <v>35</v>
      </c>
      <c r="D8" s="1">
        <v>17</v>
      </c>
      <c r="E8" s="1"/>
      <c r="F8" s="1"/>
      <c r="G8" s="1"/>
      <c r="H8" s="1"/>
      <c r="I8" s="1"/>
      <c r="J8" s="1"/>
      <c r="K8" s="1"/>
      <c r="L8" s="1"/>
      <c r="M8" s="1"/>
      <c r="N8" s="1">
        <v>35</v>
      </c>
      <c r="O8" s="1">
        <v>35</v>
      </c>
      <c r="P8" s="1"/>
      <c r="Q8" s="1"/>
    </row>
    <row r="9" spans="1:17" ht="18" customHeight="1">
      <c r="A9" s="2">
        <v>5</v>
      </c>
      <c r="B9" s="30" t="s">
        <v>155</v>
      </c>
      <c r="C9" s="1">
        <v>35</v>
      </c>
      <c r="D9" s="1">
        <v>18</v>
      </c>
      <c r="E9" s="1"/>
      <c r="F9" s="1"/>
      <c r="G9" s="1"/>
      <c r="H9" s="1">
        <v>1</v>
      </c>
      <c r="I9" s="1"/>
      <c r="J9" s="1"/>
      <c r="K9" s="1"/>
      <c r="L9" s="1"/>
      <c r="M9" s="1"/>
      <c r="N9" s="1">
        <v>35</v>
      </c>
      <c r="O9" s="1">
        <v>35</v>
      </c>
      <c r="P9" s="1"/>
      <c r="Q9" s="1"/>
    </row>
    <row r="10" spans="1:17" ht="18" customHeight="1">
      <c r="A10" s="127" t="s">
        <v>73</v>
      </c>
      <c r="B10" s="128"/>
      <c r="C10" s="1">
        <f>SUM(C5:C9)</f>
        <v>171</v>
      </c>
      <c r="D10" s="1">
        <f>SUM(D5:D9)</f>
        <v>86</v>
      </c>
      <c r="E10" s="1"/>
      <c r="F10" s="1"/>
      <c r="G10" s="1"/>
      <c r="H10" s="1">
        <f>SUM(H5:H9)</f>
        <v>5</v>
      </c>
      <c r="I10" s="1"/>
      <c r="J10" s="1"/>
      <c r="K10" s="1"/>
      <c r="L10" s="1"/>
      <c r="M10" s="1"/>
      <c r="N10" s="1">
        <f>SUM(N5:N9)</f>
        <v>171</v>
      </c>
      <c r="O10" s="1">
        <f>SUM(O5:O9)</f>
        <v>171</v>
      </c>
      <c r="P10" s="1"/>
      <c r="Q10" s="1"/>
    </row>
    <row r="11" spans="1:17" ht="18" customHeight="1">
      <c r="A11" s="2">
        <v>6</v>
      </c>
      <c r="B11" s="30" t="s">
        <v>46</v>
      </c>
      <c r="C11" s="1">
        <v>36</v>
      </c>
      <c r="D11" s="1">
        <v>16</v>
      </c>
      <c r="E11" s="1"/>
      <c r="F11" s="1"/>
      <c r="G11" s="1"/>
      <c r="H11" s="1"/>
      <c r="I11" s="1"/>
      <c r="J11" s="1"/>
      <c r="K11" s="1"/>
      <c r="L11" s="1"/>
      <c r="M11" s="1"/>
      <c r="N11" s="1">
        <v>36</v>
      </c>
      <c r="O11" s="1">
        <v>36</v>
      </c>
      <c r="P11" s="1"/>
      <c r="Q11" s="1"/>
    </row>
    <row r="12" spans="1:17" ht="18" customHeight="1">
      <c r="A12" s="2">
        <v>7</v>
      </c>
      <c r="B12" s="30" t="s">
        <v>47</v>
      </c>
      <c r="C12" s="1">
        <v>36</v>
      </c>
      <c r="D12" s="1">
        <v>17</v>
      </c>
      <c r="E12" s="1"/>
      <c r="F12" s="1"/>
      <c r="G12" s="1"/>
      <c r="H12" s="1">
        <v>1</v>
      </c>
      <c r="I12" s="1"/>
      <c r="J12" s="1"/>
      <c r="K12" s="1"/>
      <c r="L12" s="1"/>
      <c r="M12" s="1"/>
      <c r="N12" s="1">
        <v>36</v>
      </c>
      <c r="O12" s="1">
        <v>36</v>
      </c>
      <c r="P12" s="1"/>
      <c r="Q12" s="1"/>
    </row>
    <row r="13" spans="1:17" ht="18" customHeight="1">
      <c r="A13" s="2">
        <v>8</v>
      </c>
      <c r="B13" s="30" t="s">
        <v>48</v>
      </c>
      <c r="C13" s="1">
        <v>36</v>
      </c>
      <c r="D13" s="1">
        <v>18</v>
      </c>
      <c r="E13" s="1"/>
      <c r="F13" s="1"/>
      <c r="G13" s="1"/>
      <c r="H13" s="1">
        <v>4</v>
      </c>
      <c r="I13" s="1"/>
      <c r="J13" s="1"/>
      <c r="K13" s="1"/>
      <c r="L13" s="1"/>
      <c r="M13" s="1"/>
      <c r="N13" s="1">
        <v>36</v>
      </c>
      <c r="O13" s="1">
        <v>36</v>
      </c>
      <c r="P13" s="1"/>
      <c r="Q13" s="1"/>
    </row>
    <row r="14" spans="1:17" ht="18" customHeight="1">
      <c r="A14" s="127" t="s">
        <v>74</v>
      </c>
      <c r="B14" s="128"/>
      <c r="C14" s="1">
        <f>SUM(C11:C13)</f>
        <v>108</v>
      </c>
      <c r="D14" s="1">
        <f>SUM(D11:D13)</f>
        <v>51</v>
      </c>
      <c r="E14" s="1"/>
      <c r="F14" s="1"/>
      <c r="G14" s="1"/>
      <c r="H14" s="1">
        <f>SUM(H11:H13)</f>
        <v>5</v>
      </c>
      <c r="I14" s="1"/>
      <c r="J14" s="1"/>
      <c r="K14" s="1"/>
      <c r="L14" s="1"/>
      <c r="M14" s="1"/>
      <c r="N14" s="1">
        <f>SUM(N11:N13)</f>
        <v>108</v>
      </c>
      <c r="O14" s="1">
        <f>SUM(O11:O13)</f>
        <v>108</v>
      </c>
      <c r="P14" s="1"/>
      <c r="Q14" s="1"/>
    </row>
    <row r="15" spans="1:17" ht="18" customHeight="1">
      <c r="A15" s="2">
        <v>9</v>
      </c>
      <c r="B15" s="30" t="s">
        <v>49</v>
      </c>
      <c r="C15" s="1">
        <v>38</v>
      </c>
      <c r="D15" s="1">
        <v>16</v>
      </c>
      <c r="E15" s="1"/>
      <c r="F15" s="1"/>
      <c r="G15" s="1"/>
      <c r="H15" s="1">
        <v>2</v>
      </c>
      <c r="I15" s="1"/>
      <c r="J15" s="1"/>
      <c r="K15" s="1"/>
      <c r="L15" s="1"/>
      <c r="M15" s="1"/>
      <c r="N15" s="1">
        <v>38</v>
      </c>
      <c r="O15" s="1">
        <v>38</v>
      </c>
      <c r="P15" s="1">
        <v>38</v>
      </c>
      <c r="Q15" s="1"/>
    </row>
    <row r="16" spans="1:17" ht="18" customHeight="1">
      <c r="A16" s="2">
        <v>10</v>
      </c>
      <c r="B16" s="30" t="s">
        <v>50</v>
      </c>
      <c r="C16" s="1">
        <v>38</v>
      </c>
      <c r="D16" s="1">
        <v>17</v>
      </c>
      <c r="E16" s="1">
        <v>1</v>
      </c>
      <c r="F16" s="1"/>
      <c r="G16" s="1"/>
      <c r="H16" s="1"/>
      <c r="I16" s="1"/>
      <c r="J16" s="1"/>
      <c r="K16" s="1"/>
      <c r="L16" s="1"/>
      <c r="M16" s="1"/>
      <c r="N16" s="1">
        <v>38</v>
      </c>
      <c r="O16" s="1">
        <v>38</v>
      </c>
      <c r="P16" s="1">
        <v>38</v>
      </c>
      <c r="Q16" s="1"/>
    </row>
    <row r="17" spans="1:17" ht="18" customHeight="1">
      <c r="A17" s="2">
        <v>11</v>
      </c>
      <c r="B17" s="30" t="s">
        <v>51</v>
      </c>
      <c r="C17" s="1">
        <v>38</v>
      </c>
      <c r="D17" s="1">
        <v>15</v>
      </c>
      <c r="E17" s="1"/>
      <c r="F17" s="1"/>
      <c r="G17" s="1"/>
      <c r="H17" s="1">
        <f>SUM(H15:H16)</f>
        <v>2</v>
      </c>
      <c r="I17" s="1">
        <v>1</v>
      </c>
      <c r="J17" s="1"/>
      <c r="K17" s="1"/>
      <c r="L17" s="1"/>
      <c r="M17" s="1"/>
      <c r="N17" s="1">
        <v>38</v>
      </c>
      <c r="O17" s="1">
        <v>38</v>
      </c>
      <c r="P17" s="1">
        <v>38</v>
      </c>
      <c r="Q17" s="1"/>
    </row>
    <row r="18" spans="1:17" ht="18" customHeight="1">
      <c r="A18" s="127" t="s">
        <v>75</v>
      </c>
      <c r="B18" s="128"/>
      <c r="C18" s="1">
        <f>SUM(C15:C17)</f>
        <v>114</v>
      </c>
      <c r="D18" s="1">
        <f>SUM(D15:D17)</f>
        <v>48</v>
      </c>
      <c r="E18" s="1"/>
      <c r="F18" s="1"/>
      <c r="G18" s="1"/>
      <c r="H18" s="1"/>
      <c r="I18" s="1"/>
      <c r="J18" s="1"/>
      <c r="K18" s="1"/>
      <c r="L18" s="1"/>
      <c r="M18" s="1"/>
      <c r="N18" s="1">
        <f>SUM(N15:N17)</f>
        <v>114</v>
      </c>
      <c r="O18" s="1">
        <f>SUM(O15:O17)</f>
        <v>114</v>
      </c>
      <c r="P18" s="1">
        <f>SUM(P15:P17)</f>
        <v>114</v>
      </c>
      <c r="Q18" s="1"/>
    </row>
    <row r="19" spans="1:17" ht="18" customHeight="1">
      <c r="A19" s="35">
        <v>12</v>
      </c>
      <c r="B19" s="31" t="s">
        <v>56</v>
      </c>
      <c r="C19" s="1">
        <v>31</v>
      </c>
      <c r="D19" s="1">
        <v>21</v>
      </c>
      <c r="E19" s="1"/>
      <c r="F19" s="1"/>
      <c r="G19" s="1"/>
      <c r="H19" s="1"/>
      <c r="I19" s="1"/>
      <c r="J19" s="1"/>
      <c r="K19" s="1"/>
      <c r="L19" s="1"/>
      <c r="M19" s="1"/>
      <c r="N19" s="1">
        <v>31</v>
      </c>
      <c r="O19" s="1">
        <v>31</v>
      </c>
      <c r="P19" s="1">
        <v>31</v>
      </c>
      <c r="Q19" s="1"/>
    </row>
    <row r="20" spans="1:17" ht="18" customHeight="1">
      <c r="A20" s="1">
        <v>13</v>
      </c>
      <c r="B20" s="28" t="s">
        <v>57</v>
      </c>
      <c r="C20" s="1">
        <v>29</v>
      </c>
      <c r="D20" s="1">
        <v>12</v>
      </c>
      <c r="E20" s="1"/>
      <c r="F20" s="1"/>
      <c r="G20" s="1"/>
      <c r="H20" s="1"/>
      <c r="I20" s="1"/>
      <c r="J20" s="1"/>
      <c r="K20" s="1"/>
      <c r="L20" s="1"/>
      <c r="M20" s="1"/>
      <c r="N20" s="1">
        <v>29</v>
      </c>
      <c r="O20" s="1">
        <v>29</v>
      </c>
      <c r="P20" s="1">
        <v>29</v>
      </c>
      <c r="Q20" s="1"/>
    </row>
    <row r="21" spans="1:17" ht="18" customHeight="1">
      <c r="A21" s="1">
        <v>14</v>
      </c>
      <c r="B21" s="28" t="s">
        <v>58</v>
      </c>
      <c r="C21" s="1">
        <v>30</v>
      </c>
      <c r="D21" s="1">
        <v>18</v>
      </c>
      <c r="E21" s="1"/>
      <c r="F21" s="1"/>
      <c r="G21" s="1"/>
      <c r="H21" s="1"/>
      <c r="I21" s="1"/>
      <c r="J21" s="1"/>
      <c r="K21" s="1"/>
      <c r="L21" s="1"/>
      <c r="M21" s="1"/>
      <c r="N21" s="1">
        <v>30</v>
      </c>
      <c r="O21" s="1">
        <v>30</v>
      </c>
      <c r="P21" s="1">
        <v>30</v>
      </c>
      <c r="Q21" s="1"/>
    </row>
    <row r="22" spans="1:17" ht="18" customHeight="1">
      <c r="A22" s="1">
        <v>15</v>
      </c>
      <c r="B22" s="29" t="s">
        <v>158</v>
      </c>
      <c r="C22" s="1">
        <v>30</v>
      </c>
      <c r="D22" s="1">
        <v>14</v>
      </c>
      <c r="E22" s="1"/>
      <c r="F22" s="1"/>
      <c r="G22" s="1"/>
      <c r="H22" s="1"/>
      <c r="I22" s="1">
        <v>1</v>
      </c>
      <c r="J22" s="1"/>
      <c r="K22" s="1"/>
      <c r="L22" s="1"/>
      <c r="M22" s="1"/>
      <c r="N22" s="1">
        <v>30</v>
      </c>
      <c r="O22" s="1">
        <v>30</v>
      </c>
      <c r="P22" s="1">
        <v>30</v>
      </c>
      <c r="Q22" s="1"/>
    </row>
    <row r="23" spans="1:17" ht="18" customHeight="1">
      <c r="A23" s="127" t="s">
        <v>76</v>
      </c>
      <c r="B23" s="128"/>
      <c r="C23" s="1">
        <f>SUM(C19:C22)</f>
        <v>120</v>
      </c>
      <c r="D23" s="1">
        <f>SUM(D19:D22)</f>
        <v>65</v>
      </c>
      <c r="E23" s="1"/>
      <c r="F23" s="1"/>
      <c r="G23" s="1"/>
      <c r="H23" s="1"/>
      <c r="I23" s="1"/>
      <c r="J23" s="1"/>
      <c r="K23" s="1"/>
      <c r="L23" s="1"/>
      <c r="M23" s="1"/>
      <c r="N23" s="1">
        <f>SUM(N19:N22)</f>
        <v>120</v>
      </c>
      <c r="O23" s="1">
        <f>SUM(O19:O22)</f>
        <v>120</v>
      </c>
      <c r="P23" s="1">
        <f>SUM(P19:P22)</f>
        <v>120</v>
      </c>
      <c r="Q23" s="1"/>
    </row>
    <row r="24" spans="1:17" ht="21" customHeight="1">
      <c r="A24" s="1">
        <v>16</v>
      </c>
      <c r="B24" s="29" t="s">
        <v>59</v>
      </c>
      <c r="C24" s="1">
        <v>35</v>
      </c>
      <c r="D24" s="1">
        <v>17</v>
      </c>
      <c r="E24" s="1"/>
      <c r="F24" s="1"/>
      <c r="G24" s="1"/>
      <c r="H24" s="1">
        <v>1</v>
      </c>
      <c r="I24" s="1"/>
      <c r="J24" s="1"/>
      <c r="K24" s="1"/>
      <c r="L24" s="1"/>
      <c r="M24" s="1"/>
      <c r="N24" s="1">
        <v>35</v>
      </c>
      <c r="O24" s="1">
        <v>35</v>
      </c>
      <c r="P24" s="1">
        <v>35</v>
      </c>
      <c r="Q24" s="1"/>
    </row>
    <row r="25" spans="1:17" ht="19.5" customHeight="1">
      <c r="A25" s="1">
        <v>17</v>
      </c>
      <c r="B25" s="29" t="s">
        <v>60</v>
      </c>
      <c r="C25" s="1">
        <v>30</v>
      </c>
      <c r="D25" s="1">
        <v>17</v>
      </c>
      <c r="E25" s="1">
        <v>1</v>
      </c>
      <c r="F25" s="1"/>
      <c r="G25" s="1"/>
      <c r="H25" s="1"/>
      <c r="I25" s="1"/>
      <c r="J25" s="1"/>
      <c r="K25" s="1"/>
      <c r="L25" s="1"/>
      <c r="M25" s="1"/>
      <c r="N25" s="1">
        <v>30</v>
      </c>
      <c r="O25" s="1">
        <v>30</v>
      </c>
      <c r="P25" s="1">
        <v>30</v>
      </c>
      <c r="Q25" s="1"/>
    </row>
    <row r="26" spans="1:17" ht="19.5" customHeight="1">
      <c r="A26" s="79">
        <v>18</v>
      </c>
      <c r="B26" s="29" t="s">
        <v>61</v>
      </c>
      <c r="C26" s="1">
        <v>35</v>
      </c>
      <c r="D26" s="1">
        <v>18</v>
      </c>
      <c r="E26" s="1"/>
      <c r="F26" s="1"/>
      <c r="G26" s="1"/>
      <c r="H26" s="1"/>
      <c r="I26" s="1"/>
      <c r="J26" s="1"/>
      <c r="K26" s="1"/>
      <c r="L26" s="1"/>
      <c r="M26" s="1"/>
      <c r="N26" s="1">
        <v>35</v>
      </c>
      <c r="O26" s="1">
        <v>35</v>
      </c>
      <c r="P26" s="1">
        <v>35</v>
      </c>
      <c r="Q26" s="1"/>
    </row>
    <row r="27" spans="1:17" ht="18" customHeight="1">
      <c r="A27" s="127" t="s">
        <v>146</v>
      </c>
      <c r="B27" s="128"/>
      <c r="C27" s="1">
        <f>SUM(C24:C26)</f>
        <v>100</v>
      </c>
      <c r="D27" s="1">
        <f>SUM(D24:D26)</f>
        <v>52</v>
      </c>
      <c r="E27" s="1"/>
      <c r="F27" s="1"/>
      <c r="G27" s="1"/>
      <c r="H27" s="1">
        <f>SUM(H24:H26)</f>
        <v>1</v>
      </c>
      <c r="I27" s="1"/>
      <c r="J27" s="1"/>
      <c r="K27" s="1"/>
      <c r="L27" s="1"/>
      <c r="M27" s="1"/>
      <c r="N27" s="1">
        <f>SUM(N24:N26)</f>
        <v>100</v>
      </c>
      <c r="O27" s="1">
        <f>SUM(O24:O26)</f>
        <v>100</v>
      </c>
      <c r="P27" s="1">
        <f>SUM(P24:P26)</f>
        <v>100</v>
      </c>
      <c r="Q27" s="1"/>
    </row>
    <row r="28" spans="1:17" ht="24.75" customHeight="1">
      <c r="A28" s="127" t="s">
        <v>77</v>
      </c>
      <c r="B28" s="128"/>
      <c r="C28" s="1">
        <f>C10+C14+C18+C23+C27</f>
        <v>613</v>
      </c>
      <c r="D28" s="1">
        <f>D10+D14+D18+D23+D27</f>
        <v>302</v>
      </c>
      <c r="E28" s="1"/>
      <c r="F28" s="1"/>
      <c r="G28" s="1"/>
      <c r="H28" s="1">
        <f>H10+H14+H18+H23+H27</f>
        <v>11</v>
      </c>
      <c r="I28" s="1">
        <v>2</v>
      </c>
      <c r="J28" s="1"/>
      <c r="K28" s="1"/>
      <c r="L28" s="1"/>
      <c r="M28" s="1"/>
      <c r="N28" s="1">
        <f>N10+N14+N18+N23+N27</f>
        <v>613</v>
      </c>
      <c r="O28" s="1">
        <f>O10+O14+O18+O23+O27</f>
        <v>613</v>
      </c>
      <c r="P28" s="1">
        <f>P10+P14+P18+P23+P27</f>
        <v>334</v>
      </c>
      <c r="Q28" s="1"/>
    </row>
  </sheetData>
  <mergeCells count="19">
    <mergeCell ref="A27:B27"/>
    <mergeCell ref="A28:B28"/>
    <mergeCell ref="A14:B14"/>
    <mergeCell ref="A23:B23"/>
    <mergeCell ref="A18:B18"/>
    <mergeCell ref="Q3:Q4"/>
    <mergeCell ref="A2:Q2"/>
    <mergeCell ref="A3:A4"/>
    <mergeCell ref="A10:B10"/>
    <mergeCell ref="I3:I4"/>
    <mergeCell ref="O3:O4"/>
    <mergeCell ref="P3:P4"/>
    <mergeCell ref="F3:F4"/>
    <mergeCell ref="G3:G4"/>
    <mergeCell ref="H3:H4"/>
    <mergeCell ref="J3:N3"/>
    <mergeCell ref="C3:C4"/>
    <mergeCell ref="D3:D4"/>
    <mergeCell ref="E3:E4"/>
  </mergeCells>
  <phoneticPr fontId="21" type="noConversion"/>
  <pageMargins left="0.4" right="0.2" top="0.2" bottom="0.2" header="0.23" footer="0.2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225"/>
  <sheetViews>
    <sheetView topLeftCell="A72" zoomScale="70" zoomScaleNormal="70" workbookViewId="0">
      <selection activeCell="C96" sqref="C96:J100"/>
    </sheetView>
  </sheetViews>
  <sheetFormatPr defaultRowHeight="15.75"/>
  <cols>
    <col min="1" max="1" width="8.5" customWidth="1"/>
    <col min="2" max="2" width="7" customWidth="1"/>
    <col min="3" max="10" width="8.625" customWidth="1"/>
  </cols>
  <sheetData>
    <row r="1" spans="1:18">
      <c r="A1" s="155" t="s">
        <v>149</v>
      </c>
      <c r="B1" s="155"/>
      <c r="C1" s="155"/>
      <c r="D1" s="155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7.5" customHeight="1">
      <c r="A2" s="90"/>
      <c r="B2" s="90"/>
      <c r="C2" s="90"/>
      <c r="D2" s="90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18.75">
      <c r="A3" s="151" t="s">
        <v>125</v>
      </c>
      <c r="B3" s="151"/>
      <c r="C3" s="151"/>
      <c r="D3" s="151"/>
      <c r="E3" s="151"/>
      <c r="F3" s="151"/>
      <c r="G3" s="151"/>
      <c r="H3" s="151"/>
      <c r="I3" s="151"/>
      <c r="J3" s="151"/>
      <c r="K3" s="19"/>
      <c r="L3" s="19"/>
      <c r="M3" s="19"/>
      <c r="N3" s="19"/>
      <c r="O3" s="19"/>
      <c r="P3" s="19"/>
      <c r="Q3" s="19"/>
      <c r="R3" s="19"/>
    </row>
    <row r="4" spans="1:18" ht="18.75">
      <c r="A4" s="151" t="s">
        <v>126</v>
      </c>
      <c r="B4" s="151"/>
      <c r="C4" s="151"/>
      <c r="D4" s="151"/>
      <c r="E4" s="151"/>
      <c r="F4" s="151"/>
      <c r="G4" s="151"/>
      <c r="H4" s="151"/>
      <c r="I4" s="151"/>
      <c r="J4" s="151"/>
      <c r="K4" s="19"/>
      <c r="L4" s="19"/>
      <c r="M4" s="19"/>
      <c r="N4" s="19"/>
      <c r="O4" s="19"/>
      <c r="P4" s="19"/>
      <c r="Q4" s="19"/>
      <c r="R4" s="19"/>
    </row>
    <row r="5" spans="1:18" ht="9.75" customHeight="1"/>
    <row r="6" spans="1:18" ht="15" customHeight="1">
      <c r="A6" s="148" t="s">
        <v>1</v>
      </c>
      <c r="B6" s="148" t="s">
        <v>17</v>
      </c>
      <c r="C6" s="148" t="s">
        <v>15</v>
      </c>
      <c r="D6" s="148" t="s">
        <v>20</v>
      </c>
      <c r="E6" s="153" t="s">
        <v>62</v>
      </c>
      <c r="F6" s="154"/>
      <c r="G6" s="153" t="s">
        <v>38</v>
      </c>
      <c r="H6" s="154"/>
      <c r="I6" s="153" t="s">
        <v>39</v>
      </c>
      <c r="J6" s="154"/>
    </row>
    <row r="7" spans="1:18" ht="20.25" customHeight="1">
      <c r="A7" s="149"/>
      <c r="B7" s="149"/>
      <c r="C7" s="149"/>
      <c r="D7" s="149"/>
      <c r="E7" s="88" t="s">
        <v>16</v>
      </c>
      <c r="F7" s="88" t="s">
        <v>40</v>
      </c>
      <c r="G7" s="88" t="s">
        <v>16</v>
      </c>
      <c r="H7" s="88" t="s">
        <v>40</v>
      </c>
      <c r="I7" s="88" t="s">
        <v>16</v>
      </c>
      <c r="J7" s="88" t="s">
        <v>40</v>
      </c>
    </row>
    <row r="8" spans="1:18" ht="18" customHeight="1">
      <c r="A8" s="148" t="s">
        <v>43</v>
      </c>
      <c r="B8" s="20" t="s">
        <v>53</v>
      </c>
      <c r="C8" s="3">
        <v>35</v>
      </c>
      <c r="D8" s="3">
        <v>18</v>
      </c>
      <c r="E8" s="3">
        <v>13</v>
      </c>
      <c r="F8" s="3" t="s">
        <v>254</v>
      </c>
      <c r="G8" s="3">
        <v>22</v>
      </c>
      <c r="H8" s="3" t="s">
        <v>278</v>
      </c>
      <c r="I8" s="3">
        <v>0</v>
      </c>
      <c r="J8" s="3">
        <v>0</v>
      </c>
    </row>
    <row r="9" spans="1:18" ht="18" customHeight="1">
      <c r="A9" s="149"/>
      <c r="B9" s="49" t="s">
        <v>54</v>
      </c>
      <c r="C9" s="4"/>
      <c r="D9" s="4"/>
      <c r="E9" s="4"/>
      <c r="F9" s="4"/>
      <c r="G9" s="4"/>
      <c r="H9" s="4"/>
      <c r="I9" s="4"/>
      <c r="J9" s="4"/>
    </row>
    <row r="10" spans="1:18" ht="18" customHeight="1">
      <c r="A10" s="149"/>
      <c r="B10" s="21" t="s">
        <v>55</v>
      </c>
      <c r="C10" s="18"/>
      <c r="D10" s="18"/>
      <c r="E10" s="18"/>
      <c r="F10" s="18"/>
      <c r="G10" s="18"/>
      <c r="H10" s="18"/>
      <c r="I10" s="18"/>
      <c r="J10" s="18"/>
    </row>
    <row r="11" spans="1:18" ht="18" customHeight="1">
      <c r="A11" s="150"/>
      <c r="B11" s="50" t="s">
        <v>148</v>
      </c>
      <c r="C11" s="5"/>
      <c r="D11" s="5"/>
      <c r="E11" s="5"/>
      <c r="F11" s="5"/>
      <c r="G11" s="5"/>
      <c r="H11" s="5"/>
      <c r="I11" s="5"/>
      <c r="J11" s="5"/>
    </row>
    <row r="12" spans="1:18" ht="18" customHeight="1">
      <c r="A12" s="148" t="s">
        <v>44</v>
      </c>
      <c r="B12" s="20" t="s">
        <v>53</v>
      </c>
      <c r="C12" s="3">
        <v>33</v>
      </c>
      <c r="D12" s="3">
        <v>16</v>
      </c>
      <c r="E12" s="3">
        <v>14</v>
      </c>
      <c r="F12" s="3" t="s">
        <v>210</v>
      </c>
      <c r="G12" s="3">
        <v>19</v>
      </c>
      <c r="H12" s="3" t="s">
        <v>211</v>
      </c>
      <c r="I12" s="3">
        <v>0</v>
      </c>
      <c r="J12" s="3">
        <v>0</v>
      </c>
    </row>
    <row r="13" spans="1:18" ht="18" customHeight="1">
      <c r="A13" s="149"/>
      <c r="B13" s="49" t="s">
        <v>54</v>
      </c>
      <c r="C13" s="4"/>
      <c r="D13" s="4"/>
      <c r="E13" s="4"/>
      <c r="F13" s="4"/>
      <c r="G13" s="4"/>
      <c r="H13" s="4"/>
      <c r="I13" s="4"/>
      <c r="J13" s="4"/>
    </row>
    <row r="14" spans="1:18" ht="18" customHeight="1">
      <c r="A14" s="149"/>
      <c r="B14" s="21" t="s">
        <v>55</v>
      </c>
      <c r="C14" s="18"/>
      <c r="D14" s="18"/>
      <c r="E14" s="18"/>
      <c r="F14" s="18"/>
      <c r="G14" s="18"/>
      <c r="H14" s="18"/>
      <c r="I14" s="18"/>
      <c r="J14" s="18"/>
    </row>
    <row r="15" spans="1:18" ht="18" customHeight="1">
      <c r="A15" s="150"/>
      <c r="B15" s="50" t="s">
        <v>148</v>
      </c>
      <c r="C15" s="5"/>
      <c r="D15" s="5"/>
      <c r="E15" s="5"/>
      <c r="F15" s="5"/>
      <c r="G15" s="5"/>
      <c r="H15" s="5"/>
      <c r="I15" s="5"/>
      <c r="J15" s="5"/>
    </row>
    <row r="16" spans="1:18" ht="18" customHeight="1">
      <c r="A16" s="148" t="s">
        <v>45</v>
      </c>
      <c r="B16" s="20" t="s">
        <v>53</v>
      </c>
      <c r="C16" s="3">
        <v>33</v>
      </c>
      <c r="D16" s="3">
        <v>17</v>
      </c>
      <c r="E16" s="3">
        <v>12</v>
      </c>
      <c r="F16" s="3" t="s">
        <v>261</v>
      </c>
      <c r="G16" s="3">
        <v>21</v>
      </c>
      <c r="H16" s="3" t="s">
        <v>262</v>
      </c>
      <c r="I16" s="3">
        <v>0</v>
      </c>
      <c r="J16" s="3">
        <v>0</v>
      </c>
    </row>
    <row r="17" spans="1:10" ht="18" customHeight="1">
      <c r="A17" s="149"/>
      <c r="B17" s="49" t="s">
        <v>54</v>
      </c>
      <c r="C17" s="18"/>
      <c r="D17" s="18"/>
      <c r="E17" s="18"/>
      <c r="F17" s="18"/>
      <c r="G17" s="18"/>
      <c r="H17" s="18"/>
      <c r="I17" s="18"/>
      <c r="J17" s="18"/>
    </row>
    <row r="18" spans="1:10" ht="18" customHeight="1">
      <c r="A18" s="156"/>
      <c r="B18" s="21" t="s">
        <v>55</v>
      </c>
      <c r="C18" s="4"/>
      <c r="D18" s="4"/>
      <c r="E18" s="4"/>
      <c r="F18" s="4"/>
      <c r="G18" s="4"/>
      <c r="H18" s="4"/>
      <c r="I18" s="4"/>
      <c r="J18" s="4"/>
    </row>
    <row r="19" spans="1:10" ht="18" customHeight="1">
      <c r="A19" s="150"/>
      <c r="B19" s="50" t="s">
        <v>148</v>
      </c>
      <c r="C19" s="5"/>
      <c r="D19" s="5"/>
      <c r="E19" s="5"/>
      <c r="F19" s="5"/>
      <c r="G19" s="5"/>
      <c r="H19" s="5"/>
      <c r="I19" s="5"/>
      <c r="J19" s="5"/>
    </row>
    <row r="20" spans="1:10" ht="18" customHeight="1">
      <c r="A20" s="148" t="s">
        <v>154</v>
      </c>
      <c r="B20" s="20" t="s">
        <v>53</v>
      </c>
      <c r="C20" s="3">
        <v>35</v>
      </c>
      <c r="D20" s="3">
        <v>17</v>
      </c>
      <c r="E20" s="3">
        <v>12</v>
      </c>
      <c r="F20" s="3" t="s">
        <v>220</v>
      </c>
      <c r="G20" s="3">
        <v>23</v>
      </c>
      <c r="H20" s="3" t="s">
        <v>221</v>
      </c>
      <c r="I20" s="3">
        <v>0</v>
      </c>
      <c r="J20" s="3">
        <v>0</v>
      </c>
    </row>
    <row r="21" spans="1:10" ht="18" customHeight="1">
      <c r="A21" s="149"/>
      <c r="B21" s="49" t="s">
        <v>54</v>
      </c>
      <c r="C21" s="4"/>
      <c r="D21" s="4"/>
      <c r="E21" s="4"/>
      <c r="F21" s="4"/>
      <c r="G21" s="4"/>
      <c r="H21" s="4"/>
      <c r="I21" s="4"/>
      <c r="J21" s="4"/>
    </row>
    <row r="22" spans="1:10" ht="18" customHeight="1">
      <c r="A22" s="149"/>
      <c r="B22" s="21" t="s">
        <v>55</v>
      </c>
      <c r="C22" s="18"/>
      <c r="D22" s="18"/>
      <c r="E22" s="18"/>
      <c r="F22" s="18"/>
      <c r="G22" s="18"/>
      <c r="H22" s="18"/>
      <c r="I22" s="18"/>
      <c r="J22" s="18"/>
    </row>
    <row r="23" spans="1:10" ht="18" customHeight="1">
      <c r="A23" s="150"/>
      <c r="B23" s="50" t="s">
        <v>148</v>
      </c>
      <c r="C23" s="5"/>
      <c r="D23" s="5"/>
      <c r="E23" s="5"/>
      <c r="F23" s="5"/>
      <c r="G23" s="5"/>
      <c r="H23" s="5"/>
      <c r="I23" s="5"/>
      <c r="J23" s="5"/>
    </row>
    <row r="24" spans="1:10" ht="18" customHeight="1">
      <c r="A24" s="148" t="s">
        <v>155</v>
      </c>
      <c r="B24" s="20" t="s">
        <v>53</v>
      </c>
      <c r="C24" s="3">
        <v>35</v>
      </c>
      <c r="D24" s="3">
        <v>18</v>
      </c>
      <c r="E24" s="3">
        <v>13</v>
      </c>
      <c r="F24" s="3" t="s">
        <v>254</v>
      </c>
      <c r="G24" s="3">
        <v>22</v>
      </c>
      <c r="H24" s="3" t="s">
        <v>278</v>
      </c>
      <c r="I24" s="3">
        <v>0</v>
      </c>
      <c r="J24" s="3">
        <v>0</v>
      </c>
    </row>
    <row r="25" spans="1:10" ht="18" customHeight="1">
      <c r="A25" s="149"/>
      <c r="B25" s="49" t="s">
        <v>54</v>
      </c>
      <c r="C25" s="4"/>
      <c r="D25" s="4"/>
      <c r="E25" s="4"/>
      <c r="F25" s="4"/>
      <c r="G25" s="4"/>
      <c r="H25" s="4"/>
      <c r="I25" s="4"/>
      <c r="J25" s="4"/>
    </row>
    <row r="26" spans="1:10" ht="18" customHeight="1">
      <c r="A26" s="149"/>
      <c r="B26" s="21" t="s">
        <v>55</v>
      </c>
      <c r="C26" s="18"/>
      <c r="D26" s="18"/>
      <c r="E26" s="18"/>
      <c r="F26" s="18"/>
      <c r="G26" s="18"/>
      <c r="H26" s="18"/>
      <c r="I26" s="18"/>
      <c r="J26" s="18"/>
    </row>
    <row r="27" spans="1:10" ht="18" customHeight="1">
      <c r="A27" s="150"/>
      <c r="B27" s="50" t="s">
        <v>148</v>
      </c>
      <c r="C27" s="5"/>
      <c r="D27" s="5"/>
      <c r="E27" s="5"/>
      <c r="F27" s="5"/>
      <c r="G27" s="5"/>
      <c r="H27" s="5"/>
      <c r="I27" s="5"/>
      <c r="J27" s="5"/>
    </row>
    <row r="28" spans="1:10" ht="18" customHeight="1">
      <c r="A28" s="148" t="s">
        <v>79</v>
      </c>
      <c r="B28" s="20" t="s">
        <v>53</v>
      </c>
      <c r="C28" s="18">
        <f>C8+C12+C16+C20+C24</f>
        <v>171</v>
      </c>
      <c r="D28" s="18">
        <f>D8+D12+D16+D20+D24</f>
        <v>86</v>
      </c>
      <c r="E28" s="18">
        <f t="shared" ref="E28:I28" si="0">E8+E12+E16+E20+E24</f>
        <v>64</v>
      </c>
      <c r="F28" s="94">
        <f>E28/C28*100</f>
        <v>37.42690058479532</v>
      </c>
      <c r="G28" s="18">
        <f t="shared" si="0"/>
        <v>107</v>
      </c>
      <c r="H28" s="94">
        <f>G28/C28*100</f>
        <v>62.57309941520468</v>
      </c>
      <c r="I28" s="18">
        <f t="shared" si="0"/>
        <v>0</v>
      </c>
      <c r="J28" s="94">
        <f>I28/C28*100</f>
        <v>0</v>
      </c>
    </row>
    <row r="29" spans="1:10" ht="18" customHeight="1">
      <c r="A29" s="149"/>
      <c r="B29" s="49" t="s">
        <v>54</v>
      </c>
      <c r="C29" s="18"/>
      <c r="D29" s="18"/>
      <c r="E29" s="18"/>
      <c r="F29" s="18"/>
      <c r="G29" s="18"/>
      <c r="H29" s="18"/>
      <c r="I29" s="18"/>
      <c r="J29" s="18"/>
    </row>
    <row r="30" spans="1:10" ht="18" customHeight="1">
      <c r="A30" s="149"/>
      <c r="B30" s="21" t="s">
        <v>55</v>
      </c>
      <c r="C30" s="18"/>
      <c r="D30" s="18"/>
      <c r="E30" s="18"/>
      <c r="F30" s="18"/>
      <c r="G30" s="18"/>
      <c r="H30" s="18"/>
      <c r="I30" s="18"/>
      <c r="J30" s="18"/>
    </row>
    <row r="31" spans="1:10" ht="18" customHeight="1">
      <c r="A31" s="150"/>
      <c r="B31" s="50" t="s">
        <v>148</v>
      </c>
      <c r="C31" s="18"/>
      <c r="D31" s="18"/>
      <c r="E31" s="18"/>
      <c r="F31" s="18"/>
      <c r="G31" s="18"/>
      <c r="H31" s="18"/>
      <c r="I31" s="18"/>
      <c r="J31" s="18"/>
    </row>
    <row r="32" spans="1:10" ht="18" customHeight="1">
      <c r="A32" s="148" t="s">
        <v>46</v>
      </c>
      <c r="B32" s="20" t="s">
        <v>53</v>
      </c>
      <c r="C32" s="3">
        <v>36</v>
      </c>
      <c r="D32" s="3">
        <v>16</v>
      </c>
      <c r="E32" s="3">
        <v>12</v>
      </c>
      <c r="F32" s="3" t="s">
        <v>178</v>
      </c>
      <c r="G32" s="3">
        <v>24</v>
      </c>
      <c r="H32" s="3" t="s">
        <v>179</v>
      </c>
      <c r="I32" s="3">
        <v>0</v>
      </c>
      <c r="J32" s="3">
        <v>0</v>
      </c>
    </row>
    <row r="33" spans="1:10" ht="18" customHeight="1">
      <c r="A33" s="149"/>
      <c r="B33" s="49" t="s">
        <v>54</v>
      </c>
      <c r="C33" s="4"/>
      <c r="D33" s="4"/>
      <c r="E33" s="4"/>
      <c r="F33" s="4"/>
      <c r="G33" s="4"/>
      <c r="H33" s="4"/>
      <c r="I33" s="4"/>
      <c r="J33" s="4"/>
    </row>
    <row r="34" spans="1:10" ht="18" customHeight="1">
      <c r="A34" s="149"/>
      <c r="B34" s="21" t="s">
        <v>55</v>
      </c>
      <c r="C34" s="18"/>
      <c r="D34" s="18"/>
      <c r="E34" s="18"/>
      <c r="F34" s="18"/>
      <c r="G34" s="18"/>
      <c r="H34" s="18"/>
      <c r="I34" s="18"/>
      <c r="J34" s="18"/>
    </row>
    <row r="35" spans="1:10" ht="18" customHeight="1">
      <c r="A35" s="150"/>
      <c r="B35" s="50" t="s">
        <v>148</v>
      </c>
      <c r="C35" s="5"/>
      <c r="D35" s="5"/>
      <c r="E35" s="5"/>
      <c r="F35" s="5"/>
      <c r="G35" s="5"/>
      <c r="H35" s="5"/>
      <c r="I35" s="5"/>
      <c r="J35" s="5"/>
    </row>
    <row r="36" spans="1:10" ht="18" customHeight="1">
      <c r="A36" s="148" t="s">
        <v>47</v>
      </c>
      <c r="B36" s="20" t="s">
        <v>53</v>
      </c>
      <c r="C36" s="3">
        <v>36</v>
      </c>
      <c r="D36" s="3">
        <v>17</v>
      </c>
      <c r="E36" s="3">
        <v>11</v>
      </c>
      <c r="F36" s="3" t="s">
        <v>280</v>
      </c>
      <c r="G36" s="3">
        <v>25</v>
      </c>
      <c r="H36" s="3" t="s">
        <v>279</v>
      </c>
      <c r="I36" s="3">
        <v>0</v>
      </c>
      <c r="J36" s="3">
        <v>0</v>
      </c>
    </row>
    <row r="37" spans="1:10" ht="18" customHeight="1">
      <c r="A37" s="149"/>
      <c r="B37" s="49" t="s">
        <v>54</v>
      </c>
      <c r="C37" s="4"/>
      <c r="D37" s="4"/>
      <c r="E37" s="4"/>
      <c r="F37" s="4"/>
      <c r="G37" s="4"/>
      <c r="H37" s="4"/>
      <c r="I37" s="4"/>
      <c r="J37" s="4"/>
    </row>
    <row r="38" spans="1:10" ht="18" customHeight="1">
      <c r="A38" s="149"/>
      <c r="B38" s="21" t="s">
        <v>55</v>
      </c>
      <c r="C38" s="18"/>
      <c r="D38" s="18"/>
      <c r="E38" s="18"/>
      <c r="F38" s="18"/>
      <c r="G38" s="18"/>
      <c r="H38" s="18"/>
      <c r="I38" s="18"/>
      <c r="J38" s="18"/>
    </row>
    <row r="39" spans="1:10" ht="18" customHeight="1">
      <c r="A39" s="150"/>
      <c r="B39" s="50" t="s">
        <v>148</v>
      </c>
      <c r="C39" s="5"/>
      <c r="D39" s="5"/>
      <c r="E39" s="5"/>
      <c r="F39" s="5"/>
      <c r="G39" s="5"/>
      <c r="H39" s="5"/>
      <c r="I39" s="5"/>
      <c r="J39" s="5"/>
    </row>
    <row r="40" spans="1:10" ht="18" customHeight="1">
      <c r="A40" s="148" t="s">
        <v>48</v>
      </c>
      <c r="B40" s="20" t="s">
        <v>53</v>
      </c>
      <c r="C40" s="3">
        <v>36</v>
      </c>
      <c r="D40" s="3">
        <v>18</v>
      </c>
      <c r="E40" s="3">
        <v>11</v>
      </c>
      <c r="F40" s="3" t="s">
        <v>336</v>
      </c>
      <c r="G40" s="3">
        <v>25</v>
      </c>
      <c r="H40" s="3" t="s">
        <v>298</v>
      </c>
      <c r="I40" s="3">
        <v>0</v>
      </c>
      <c r="J40" s="3">
        <v>0</v>
      </c>
    </row>
    <row r="41" spans="1:10" ht="18" customHeight="1">
      <c r="A41" s="156"/>
      <c r="B41" s="49" t="s">
        <v>54</v>
      </c>
      <c r="C41" s="4"/>
      <c r="D41" s="4"/>
      <c r="E41" s="4"/>
      <c r="F41" s="4"/>
      <c r="G41" s="4"/>
      <c r="H41" s="4"/>
      <c r="I41" s="4"/>
      <c r="J41" s="4"/>
    </row>
    <row r="42" spans="1:10" ht="18" customHeight="1">
      <c r="A42" s="149"/>
      <c r="B42" s="21" t="s">
        <v>55</v>
      </c>
      <c r="C42" s="18"/>
      <c r="D42" s="18"/>
      <c r="E42" s="18"/>
      <c r="F42" s="18"/>
      <c r="G42" s="18"/>
      <c r="H42" s="18"/>
      <c r="I42" s="18"/>
      <c r="J42" s="18"/>
    </row>
    <row r="43" spans="1:10" ht="18" customHeight="1">
      <c r="A43" s="150"/>
      <c r="B43" s="50" t="s">
        <v>148</v>
      </c>
      <c r="C43" s="5"/>
      <c r="D43" s="5"/>
      <c r="E43" s="5"/>
      <c r="F43" s="5"/>
      <c r="G43" s="5"/>
      <c r="H43" s="5"/>
      <c r="I43" s="5"/>
      <c r="J43" s="5"/>
    </row>
    <row r="44" spans="1:10" ht="18" customHeight="1">
      <c r="A44" s="148" t="s">
        <v>80</v>
      </c>
      <c r="B44" s="20" t="s">
        <v>53</v>
      </c>
      <c r="C44" s="18">
        <f>C32+C36+C40</f>
        <v>108</v>
      </c>
      <c r="D44" s="18">
        <f t="shared" ref="D44:I44" si="1">D32+D36+D40</f>
        <v>51</v>
      </c>
      <c r="E44" s="18">
        <f t="shared" si="1"/>
        <v>34</v>
      </c>
      <c r="F44" s="94">
        <f>E44/C44*100</f>
        <v>31.481481481481481</v>
      </c>
      <c r="G44" s="18">
        <f t="shared" si="1"/>
        <v>74</v>
      </c>
      <c r="H44" s="94">
        <f>G44/C44*100</f>
        <v>68.518518518518519</v>
      </c>
      <c r="I44" s="18">
        <f t="shared" si="1"/>
        <v>0</v>
      </c>
      <c r="J44" s="18">
        <f>I44/C44*100</f>
        <v>0</v>
      </c>
    </row>
    <row r="45" spans="1:10" ht="18" customHeight="1">
      <c r="A45" s="149"/>
      <c r="B45" s="49" t="s">
        <v>54</v>
      </c>
      <c r="C45" s="18"/>
      <c r="D45" s="18"/>
      <c r="E45" s="18"/>
      <c r="F45" s="18"/>
      <c r="G45" s="18"/>
      <c r="H45" s="18"/>
      <c r="I45" s="18"/>
      <c r="J45" s="18"/>
    </row>
    <row r="46" spans="1:10" ht="18" customHeight="1">
      <c r="A46" s="149"/>
      <c r="B46" s="21" t="s">
        <v>55</v>
      </c>
      <c r="C46" s="18"/>
      <c r="D46" s="18"/>
      <c r="E46" s="18"/>
      <c r="F46" s="18"/>
      <c r="G46" s="18"/>
      <c r="H46" s="18"/>
      <c r="I46" s="18"/>
      <c r="J46" s="18"/>
    </row>
    <row r="47" spans="1:10" ht="18" customHeight="1">
      <c r="A47" s="150"/>
      <c r="B47" s="50" t="s">
        <v>148</v>
      </c>
      <c r="C47" s="18"/>
      <c r="D47" s="18"/>
      <c r="E47" s="18"/>
      <c r="F47" s="18"/>
      <c r="G47" s="18"/>
      <c r="H47" s="18"/>
      <c r="I47" s="18"/>
      <c r="J47" s="18"/>
    </row>
    <row r="48" spans="1:10" ht="18" customHeight="1">
      <c r="A48" s="148" t="s">
        <v>49</v>
      </c>
      <c r="B48" s="20" t="s">
        <v>53</v>
      </c>
      <c r="C48" s="3">
        <v>38</v>
      </c>
      <c r="D48" s="3">
        <v>16</v>
      </c>
      <c r="E48" s="3">
        <v>13</v>
      </c>
      <c r="F48" s="3" t="s">
        <v>220</v>
      </c>
      <c r="G48" s="3">
        <v>25</v>
      </c>
      <c r="H48" s="3" t="s">
        <v>221</v>
      </c>
      <c r="I48" s="3">
        <v>0</v>
      </c>
      <c r="J48" s="3">
        <v>0</v>
      </c>
    </row>
    <row r="49" spans="1:10" ht="18" customHeight="1">
      <c r="A49" s="149"/>
      <c r="B49" s="49" t="s">
        <v>54</v>
      </c>
      <c r="C49" s="4"/>
      <c r="D49" s="4"/>
      <c r="E49" s="4"/>
      <c r="F49" s="4"/>
      <c r="G49" s="4"/>
      <c r="H49" s="4"/>
      <c r="I49" s="4"/>
      <c r="J49" s="4"/>
    </row>
    <row r="50" spans="1:10" ht="18" customHeight="1">
      <c r="A50" s="149"/>
      <c r="B50" s="21" t="s">
        <v>55</v>
      </c>
      <c r="C50" s="18"/>
      <c r="D50" s="18"/>
      <c r="E50" s="18"/>
      <c r="F50" s="18"/>
      <c r="G50" s="18"/>
      <c r="H50" s="18"/>
      <c r="I50" s="18"/>
      <c r="J50" s="18"/>
    </row>
    <row r="51" spans="1:10" ht="18" customHeight="1">
      <c r="A51" s="150"/>
      <c r="B51" s="50" t="s">
        <v>148</v>
      </c>
      <c r="C51" s="5"/>
      <c r="D51" s="5"/>
      <c r="E51" s="5"/>
      <c r="F51" s="5"/>
      <c r="G51" s="5"/>
      <c r="H51" s="5"/>
      <c r="I51" s="5"/>
      <c r="J51" s="5"/>
    </row>
    <row r="52" spans="1:10" ht="18" customHeight="1">
      <c r="A52" s="148" t="s">
        <v>50</v>
      </c>
      <c r="B52" s="20" t="s">
        <v>53</v>
      </c>
      <c r="C52" s="3">
        <v>38</v>
      </c>
      <c r="D52" s="3">
        <v>17</v>
      </c>
      <c r="E52" s="3">
        <v>12</v>
      </c>
      <c r="F52" s="3" t="s">
        <v>306</v>
      </c>
      <c r="G52" s="3">
        <v>26</v>
      </c>
      <c r="H52" s="3" t="s">
        <v>307</v>
      </c>
      <c r="I52" s="3">
        <v>0</v>
      </c>
      <c r="J52" s="3">
        <v>0</v>
      </c>
    </row>
    <row r="53" spans="1:10" ht="18" customHeight="1">
      <c r="A53" s="149"/>
      <c r="B53" s="49" t="s">
        <v>54</v>
      </c>
      <c r="C53" s="18"/>
      <c r="D53" s="18"/>
      <c r="E53" s="18"/>
      <c r="F53" s="18"/>
      <c r="G53" s="18"/>
      <c r="H53" s="18"/>
      <c r="I53" s="18"/>
      <c r="J53" s="18"/>
    </row>
    <row r="54" spans="1:10" ht="18" customHeight="1">
      <c r="A54" s="156"/>
      <c r="B54" s="21" t="s">
        <v>55</v>
      </c>
      <c r="C54" s="4"/>
      <c r="D54" s="4"/>
      <c r="E54" s="4"/>
      <c r="F54" s="4"/>
      <c r="G54" s="4"/>
      <c r="H54" s="4"/>
      <c r="I54" s="4"/>
      <c r="J54" s="4"/>
    </row>
    <row r="55" spans="1:10" ht="18" customHeight="1">
      <c r="A55" s="150"/>
      <c r="B55" s="50" t="s">
        <v>148</v>
      </c>
      <c r="C55" s="5"/>
      <c r="D55" s="5"/>
      <c r="E55" s="5"/>
      <c r="F55" s="5"/>
      <c r="G55" s="5"/>
      <c r="H55" s="5"/>
      <c r="I55" s="5"/>
      <c r="J55" s="5"/>
    </row>
    <row r="56" spans="1:10" ht="18" customHeight="1">
      <c r="A56" s="148" t="s">
        <v>51</v>
      </c>
      <c r="B56" s="20" t="s">
        <v>53</v>
      </c>
      <c r="C56" s="3">
        <v>38</v>
      </c>
      <c r="D56" s="3">
        <v>15</v>
      </c>
      <c r="E56" s="3">
        <v>12</v>
      </c>
      <c r="F56" s="3" t="s">
        <v>306</v>
      </c>
      <c r="G56" s="3">
        <v>26</v>
      </c>
      <c r="H56" s="3" t="s">
        <v>307</v>
      </c>
      <c r="I56" s="3">
        <v>0</v>
      </c>
      <c r="J56" s="3">
        <v>0</v>
      </c>
    </row>
    <row r="57" spans="1:10" ht="18" customHeight="1">
      <c r="A57" s="149"/>
      <c r="B57" s="49" t="s">
        <v>54</v>
      </c>
      <c r="C57" s="4"/>
      <c r="D57" s="4"/>
      <c r="E57" s="4"/>
      <c r="F57" s="4"/>
      <c r="G57" s="4"/>
      <c r="H57" s="4"/>
      <c r="I57" s="4"/>
      <c r="J57" s="4"/>
    </row>
    <row r="58" spans="1:10" ht="18" customHeight="1">
      <c r="A58" s="149"/>
      <c r="B58" s="21" t="s">
        <v>55</v>
      </c>
      <c r="C58" s="18"/>
      <c r="D58" s="18"/>
      <c r="E58" s="18"/>
      <c r="F58" s="18"/>
      <c r="G58" s="18"/>
      <c r="H58" s="18"/>
      <c r="I58" s="18"/>
      <c r="J58" s="18"/>
    </row>
    <row r="59" spans="1:10" ht="18" customHeight="1">
      <c r="A59" s="150"/>
      <c r="B59" s="50" t="s">
        <v>148</v>
      </c>
      <c r="C59" s="5"/>
      <c r="D59" s="5"/>
      <c r="E59" s="5"/>
      <c r="F59" s="5"/>
      <c r="G59" s="5"/>
      <c r="H59" s="5"/>
      <c r="I59" s="5"/>
      <c r="J59" s="5"/>
    </row>
    <row r="60" spans="1:10" ht="18" customHeight="1">
      <c r="A60" s="148" t="s">
        <v>81</v>
      </c>
      <c r="B60" s="20" t="s">
        <v>53</v>
      </c>
      <c r="C60" s="18">
        <f>C48+C52+C56</f>
        <v>114</v>
      </c>
      <c r="D60" s="18">
        <f t="shared" ref="D60:I60" si="2">D48+D52+D56</f>
        <v>48</v>
      </c>
      <c r="E60" s="18">
        <f t="shared" si="2"/>
        <v>37</v>
      </c>
      <c r="F60" s="94">
        <f>E60/C60*100</f>
        <v>32.456140350877192</v>
      </c>
      <c r="G60" s="18">
        <f t="shared" si="2"/>
        <v>77</v>
      </c>
      <c r="H60" s="94">
        <f>G60/C60*100</f>
        <v>67.543859649122808</v>
      </c>
      <c r="I60" s="18">
        <f t="shared" si="2"/>
        <v>0</v>
      </c>
      <c r="J60" s="18">
        <f>I60/C60*100</f>
        <v>0</v>
      </c>
    </row>
    <row r="61" spans="1:10" ht="18" customHeight="1">
      <c r="A61" s="149"/>
      <c r="B61" s="49" t="s">
        <v>54</v>
      </c>
      <c r="C61" s="18"/>
      <c r="D61" s="18"/>
      <c r="E61" s="18"/>
      <c r="F61" s="18"/>
      <c r="G61" s="18"/>
      <c r="H61" s="18"/>
      <c r="I61" s="18"/>
      <c r="J61" s="18"/>
    </row>
    <row r="62" spans="1:10" ht="18" customHeight="1">
      <c r="A62" s="149"/>
      <c r="B62" s="21" t="s">
        <v>55</v>
      </c>
      <c r="C62" s="18"/>
      <c r="D62" s="18"/>
      <c r="E62" s="18"/>
      <c r="F62" s="18"/>
      <c r="G62" s="18"/>
      <c r="H62" s="18"/>
      <c r="I62" s="18"/>
      <c r="J62" s="18"/>
    </row>
    <row r="63" spans="1:10" ht="18" customHeight="1">
      <c r="A63" s="150"/>
      <c r="B63" s="50" t="s">
        <v>148</v>
      </c>
      <c r="C63" s="18"/>
      <c r="D63" s="18"/>
      <c r="E63" s="18"/>
      <c r="F63" s="18"/>
      <c r="G63" s="18"/>
      <c r="H63" s="18"/>
      <c r="I63" s="18"/>
      <c r="J63" s="18"/>
    </row>
    <row r="64" spans="1:10" ht="18" customHeight="1">
      <c r="A64" s="148" t="s">
        <v>56</v>
      </c>
      <c r="B64" s="20" t="s">
        <v>53</v>
      </c>
      <c r="C64" s="3">
        <v>31</v>
      </c>
      <c r="D64" s="3">
        <v>21</v>
      </c>
      <c r="E64" s="3">
        <v>11</v>
      </c>
      <c r="F64" s="3" t="s">
        <v>308</v>
      </c>
      <c r="G64" s="3">
        <v>20</v>
      </c>
      <c r="H64" s="3" t="s">
        <v>309</v>
      </c>
      <c r="I64" s="3">
        <v>0</v>
      </c>
      <c r="J64" s="3">
        <v>0</v>
      </c>
    </row>
    <row r="65" spans="1:10" ht="18" customHeight="1">
      <c r="A65" s="149"/>
      <c r="B65" s="49" t="s">
        <v>54</v>
      </c>
      <c r="C65" s="4"/>
      <c r="D65" s="4"/>
      <c r="E65" s="4"/>
      <c r="F65" s="4"/>
      <c r="G65" s="4"/>
      <c r="H65" s="4"/>
      <c r="I65" s="4"/>
      <c r="J65" s="4"/>
    </row>
    <row r="66" spans="1:10" ht="18" customHeight="1">
      <c r="A66" s="149"/>
      <c r="B66" s="21" t="s">
        <v>55</v>
      </c>
      <c r="C66" s="18"/>
      <c r="D66" s="18"/>
      <c r="E66" s="18"/>
      <c r="F66" s="18"/>
      <c r="G66" s="18"/>
      <c r="H66" s="18"/>
      <c r="I66" s="18"/>
      <c r="J66" s="18"/>
    </row>
    <row r="67" spans="1:10" ht="18" customHeight="1">
      <c r="A67" s="150"/>
      <c r="B67" s="50" t="s">
        <v>148</v>
      </c>
      <c r="C67" s="5"/>
      <c r="D67" s="5"/>
      <c r="E67" s="5"/>
      <c r="F67" s="5"/>
      <c r="G67" s="5"/>
      <c r="H67" s="5"/>
      <c r="I67" s="5"/>
      <c r="J67" s="5"/>
    </row>
    <row r="68" spans="1:10" ht="18" customHeight="1">
      <c r="A68" s="148" t="s">
        <v>57</v>
      </c>
      <c r="B68" s="20" t="s">
        <v>53</v>
      </c>
      <c r="C68" s="3">
        <v>29</v>
      </c>
      <c r="D68" s="3">
        <v>12</v>
      </c>
      <c r="E68" s="3">
        <v>9</v>
      </c>
      <c r="F68" s="3">
        <v>30</v>
      </c>
      <c r="G68" s="3">
        <v>20</v>
      </c>
      <c r="H68" s="3">
        <v>70</v>
      </c>
      <c r="I68" s="3">
        <v>0</v>
      </c>
      <c r="J68" s="3">
        <v>0</v>
      </c>
    </row>
    <row r="69" spans="1:10" ht="18" customHeight="1">
      <c r="A69" s="149"/>
      <c r="B69" s="49" t="s">
        <v>54</v>
      </c>
      <c r="C69" s="4"/>
      <c r="D69" s="4"/>
      <c r="E69" s="4"/>
      <c r="F69" s="4"/>
      <c r="G69" s="4"/>
      <c r="H69" s="4"/>
      <c r="I69" s="4"/>
      <c r="J69" s="4"/>
    </row>
    <row r="70" spans="1:10" ht="18" customHeight="1">
      <c r="A70" s="149"/>
      <c r="B70" s="21" t="s">
        <v>55</v>
      </c>
      <c r="C70" s="18"/>
      <c r="D70" s="18"/>
      <c r="E70" s="18"/>
      <c r="F70" s="18"/>
      <c r="G70" s="18"/>
      <c r="H70" s="18"/>
      <c r="I70" s="18"/>
      <c r="J70" s="18"/>
    </row>
    <row r="71" spans="1:10" ht="18" customHeight="1">
      <c r="A71" s="150"/>
      <c r="B71" s="50" t="s">
        <v>148</v>
      </c>
      <c r="C71" s="5"/>
      <c r="D71" s="5"/>
      <c r="E71" s="5"/>
      <c r="F71" s="5"/>
      <c r="G71" s="5"/>
      <c r="H71" s="5"/>
      <c r="I71" s="5"/>
      <c r="J71" s="5"/>
    </row>
    <row r="72" spans="1:10" ht="18" customHeight="1">
      <c r="A72" s="148" t="s">
        <v>58</v>
      </c>
      <c r="B72" s="20" t="s">
        <v>53</v>
      </c>
      <c r="C72" s="3">
        <v>30</v>
      </c>
      <c r="D72" s="3">
        <v>18</v>
      </c>
      <c r="E72" s="3">
        <v>11</v>
      </c>
      <c r="F72" s="3" t="s">
        <v>310</v>
      </c>
      <c r="G72" s="3">
        <v>19</v>
      </c>
      <c r="H72" s="3" t="s">
        <v>311</v>
      </c>
      <c r="I72" s="3">
        <v>0</v>
      </c>
      <c r="J72" s="3">
        <v>0</v>
      </c>
    </row>
    <row r="73" spans="1:10" ht="18" customHeight="1">
      <c r="A73" s="149"/>
      <c r="B73" s="49" t="s">
        <v>54</v>
      </c>
      <c r="C73" s="4"/>
      <c r="D73" s="4"/>
      <c r="E73" s="4"/>
      <c r="F73" s="4"/>
      <c r="G73" s="4"/>
      <c r="H73" s="4"/>
      <c r="I73" s="4"/>
      <c r="J73" s="4"/>
    </row>
    <row r="74" spans="1:10" ht="18" customHeight="1">
      <c r="A74" s="149"/>
      <c r="B74" s="21" t="s">
        <v>55</v>
      </c>
      <c r="C74" s="18"/>
      <c r="D74" s="18"/>
      <c r="E74" s="18"/>
      <c r="F74" s="18"/>
      <c r="G74" s="18"/>
      <c r="H74" s="18"/>
      <c r="I74" s="18"/>
      <c r="J74" s="18"/>
    </row>
    <row r="75" spans="1:10" ht="18" customHeight="1">
      <c r="A75" s="150"/>
      <c r="B75" s="50" t="s">
        <v>148</v>
      </c>
      <c r="C75" s="5"/>
      <c r="D75" s="5"/>
      <c r="E75" s="5"/>
      <c r="F75" s="5"/>
      <c r="G75" s="5"/>
      <c r="H75" s="5"/>
      <c r="I75" s="5"/>
      <c r="J75" s="5"/>
    </row>
    <row r="76" spans="1:10" ht="18" customHeight="1">
      <c r="A76" s="148" t="s">
        <v>158</v>
      </c>
      <c r="B76" s="20" t="s">
        <v>53</v>
      </c>
      <c r="C76" s="3">
        <v>30</v>
      </c>
      <c r="D76" s="3">
        <v>14</v>
      </c>
      <c r="E76" s="3">
        <v>10</v>
      </c>
      <c r="F76" s="3" t="s">
        <v>178</v>
      </c>
      <c r="G76" s="3">
        <v>20</v>
      </c>
      <c r="H76" s="3" t="s">
        <v>179</v>
      </c>
      <c r="I76" s="3">
        <v>0</v>
      </c>
      <c r="J76" s="3">
        <v>0</v>
      </c>
    </row>
    <row r="77" spans="1:10" ht="18" customHeight="1">
      <c r="A77" s="156"/>
      <c r="B77" s="49" t="s">
        <v>54</v>
      </c>
      <c r="C77" s="4"/>
      <c r="D77" s="4"/>
      <c r="E77" s="4"/>
      <c r="F77" s="4"/>
      <c r="G77" s="4"/>
      <c r="H77" s="4"/>
      <c r="I77" s="4"/>
      <c r="J77" s="4"/>
    </row>
    <row r="78" spans="1:10" ht="18" customHeight="1">
      <c r="A78" s="149"/>
      <c r="B78" s="21" t="s">
        <v>55</v>
      </c>
      <c r="C78" s="18"/>
      <c r="D78" s="18"/>
      <c r="E78" s="18"/>
      <c r="F78" s="18"/>
      <c r="G78" s="18"/>
      <c r="H78" s="18"/>
      <c r="I78" s="18"/>
      <c r="J78" s="18"/>
    </row>
    <row r="79" spans="1:10" ht="18" customHeight="1">
      <c r="A79" s="150"/>
      <c r="B79" s="50" t="s">
        <v>148</v>
      </c>
      <c r="C79" s="5"/>
      <c r="D79" s="5"/>
      <c r="E79" s="5"/>
      <c r="F79" s="5"/>
      <c r="G79" s="5"/>
      <c r="H79" s="5"/>
      <c r="I79" s="5"/>
      <c r="J79" s="5"/>
    </row>
    <row r="80" spans="1:10" ht="18" customHeight="1">
      <c r="A80" s="148" t="s">
        <v>82</v>
      </c>
      <c r="B80" s="20" t="s">
        <v>53</v>
      </c>
      <c r="C80" s="18">
        <f>C64+C68+C72+C76</f>
        <v>120</v>
      </c>
      <c r="D80" s="18">
        <f t="shared" ref="D80:I80" si="3">D64+D68+D72+D76</f>
        <v>65</v>
      </c>
      <c r="E80" s="18">
        <f t="shared" si="3"/>
        <v>41</v>
      </c>
      <c r="F80" s="94">
        <f>E80/C80*100</f>
        <v>34.166666666666664</v>
      </c>
      <c r="G80" s="18">
        <f t="shared" si="3"/>
        <v>79</v>
      </c>
      <c r="H80" s="94">
        <f>G80/C80*100</f>
        <v>65.833333333333329</v>
      </c>
      <c r="I80" s="18">
        <f t="shared" si="3"/>
        <v>0</v>
      </c>
      <c r="J80" s="18">
        <f>I80/C80*100</f>
        <v>0</v>
      </c>
    </row>
    <row r="81" spans="1:10" ht="18" customHeight="1">
      <c r="A81" s="149"/>
      <c r="B81" s="49" t="s">
        <v>54</v>
      </c>
      <c r="C81" s="18"/>
      <c r="D81" s="18"/>
      <c r="E81" s="18"/>
      <c r="F81" s="18"/>
      <c r="G81" s="18"/>
      <c r="H81" s="18"/>
      <c r="I81" s="18"/>
      <c r="J81" s="18"/>
    </row>
    <row r="82" spans="1:10" ht="18" customHeight="1">
      <c r="A82" s="149"/>
      <c r="B82" s="21" t="s">
        <v>55</v>
      </c>
      <c r="C82" s="18"/>
      <c r="D82" s="18"/>
      <c r="E82" s="18"/>
      <c r="F82" s="18"/>
      <c r="G82" s="18"/>
      <c r="H82" s="18"/>
      <c r="I82" s="18"/>
      <c r="J82" s="18"/>
    </row>
    <row r="83" spans="1:10" ht="18" customHeight="1">
      <c r="A83" s="150"/>
      <c r="B83" s="50" t="s">
        <v>148</v>
      </c>
      <c r="C83" s="18"/>
      <c r="D83" s="18"/>
      <c r="E83" s="18"/>
      <c r="F83" s="18"/>
      <c r="G83" s="18"/>
      <c r="H83" s="18"/>
      <c r="I83" s="18"/>
      <c r="J83" s="18"/>
    </row>
    <row r="84" spans="1:10" ht="18" customHeight="1">
      <c r="A84" s="148" t="s">
        <v>59</v>
      </c>
      <c r="B84" s="20" t="s">
        <v>53</v>
      </c>
      <c r="C84" s="3">
        <v>35</v>
      </c>
      <c r="D84" s="3">
        <v>17</v>
      </c>
      <c r="E84" s="3">
        <v>13</v>
      </c>
      <c r="F84" s="3" t="s">
        <v>254</v>
      </c>
      <c r="G84" s="3">
        <v>22</v>
      </c>
      <c r="H84" s="3" t="s">
        <v>278</v>
      </c>
      <c r="I84" s="3">
        <v>0</v>
      </c>
      <c r="J84" s="3">
        <v>0</v>
      </c>
    </row>
    <row r="85" spans="1:10" ht="18" customHeight="1">
      <c r="A85" s="149"/>
      <c r="B85" s="49" t="s">
        <v>54</v>
      </c>
      <c r="C85" s="4"/>
      <c r="D85" s="4"/>
      <c r="E85" s="4"/>
      <c r="F85" s="4"/>
      <c r="G85" s="4"/>
      <c r="H85" s="4"/>
      <c r="I85" s="4"/>
      <c r="J85" s="4"/>
    </row>
    <row r="86" spans="1:10" ht="18" customHeight="1">
      <c r="A86" s="149"/>
      <c r="B86" s="21" t="s">
        <v>55</v>
      </c>
      <c r="C86" s="18"/>
      <c r="D86" s="18"/>
      <c r="E86" s="18"/>
      <c r="F86" s="18"/>
      <c r="G86" s="18"/>
      <c r="H86" s="18"/>
      <c r="I86" s="18"/>
      <c r="J86" s="18"/>
    </row>
    <row r="87" spans="1:10" ht="18" customHeight="1">
      <c r="A87" s="150"/>
      <c r="B87" s="50" t="s">
        <v>148</v>
      </c>
      <c r="C87" s="5"/>
      <c r="D87" s="5"/>
      <c r="E87" s="5"/>
      <c r="F87" s="5"/>
      <c r="G87" s="5"/>
      <c r="H87" s="5"/>
      <c r="I87" s="5"/>
      <c r="J87" s="5"/>
    </row>
    <row r="88" spans="1:10" ht="18" customHeight="1">
      <c r="A88" s="148" t="s">
        <v>60</v>
      </c>
      <c r="B88" s="20" t="s">
        <v>53</v>
      </c>
      <c r="C88" s="3">
        <v>30</v>
      </c>
      <c r="D88" s="3">
        <v>17</v>
      </c>
      <c r="E88" s="3">
        <v>12</v>
      </c>
      <c r="F88" s="3">
        <v>40</v>
      </c>
      <c r="G88" s="3">
        <v>18</v>
      </c>
      <c r="H88" s="3">
        <v>60</v>
      </c>
      <c r="I88" s="3">
        <v>0</v>
      </c>
      <c r="J88" s="3">
        <v>0</v>
      </c>
    </row>
    <row r="89" spans="1:10" ht="18" customHeight="1">
      <c r="A89" s="149"/>
      <c r="B89" s="49" t="s">
        <v>54</v>
      </c>
      <c r="C89" s="4"/>
      <c r="D89" s="4"/>
      <c r="E89" s="4"/>
      <c r="F89" s="4"/>
      <c r="G89" s="4"/>
      <c r="H89" s="4"/>
      <c r="I89" s="4"/>
      <c r="J89" s="4"/>
    </row>
    <row r="90" spans="1:10" ht="18" customHeight="1">
      <c r="A90" s="149"/>
      <c r="B90" s="21" t="s">
        <v>55</v>
      </c>
      <c r="C90" s="18"/>
      <c r="D90" s="18"/>
      <c r="E90" s="18"/>
      <c r="F90" s="18"/>
      <c r="G90" s="18"/>
      <c r="H90" s="18"/>
      <c r="I90" s="18"/>
      <c r="J90" s="18"/>
    </row>
    <row r="91" spans="1:10" ht="18" customHeight="1">
      <c r="A91" s="150"/>
      <c r="B91" s="50" t="s">
        <v>148</v>
      </c>
      <c r="C91" s="5"/>
      <c r="D91" s="5"/>
      <c r="E91" s="5"/>
      <c r="F91" s="5"/>
      <c r="G91" s="5"/>
      <c r="H91" s="5"/>
      <c r="I91" s="5"/>
      <c r="J91" s="5"/>
    </row>
    <row r="92" spans="1:10" ht="18" customHeight="1">
      <c r="A92" s="148" t="s">
        <v>61</v>
      </c>
      <c r="B92" s="20" t="s">
        <v>53</v>
      </c>
      <c r="C92" s="3">
        <v>35</v>
      </c>
      <c r="D92" s="3">
        <v>18</v>
      </c>
      <c r="E92" s="3">
        <v>15</v>
      </c>
      <c r="F92" s="3" t="s">
        <v>208</v>
      </c>
      <c r="G92" s="3">
        <v>20</v>
      </c>
      <c r="H92" s="3" t="s">
        <v>207</v>
      </c>
      <c r="I92" s="3">
        <v>0</v>
      </c>
      <c r="J92" s="3">
        <v>0</v>
      </c>
    </row>
    <row r="93" spans="1:10" ht="18" customHeight="1">
      <c r="A93" s="156"/>
      <c r="B93" s="49" t="s">
        <v>54</v>
      </c>
      <c r="C93" s="4"/>
      <c r="D93" s="4"/>
      <c r="E93" s="4"/>
      <c r="F93" s="4"/>
      <c r="G93" s="4"/>
      <c r="H93" s="4"/>
      <c r="I93" s="4"/>
      <c r="J93" s="4"/>
    </row>
    <row r="94" spans="1:10" ht="18" customHeight="1">
      <c r="A94" s="149"/>
      <c r="B94" s="21" t="s">
        <v>55</v>
      </c>
      <c r="C94" s="18"/>
      <c r="D94" s="18"/>
      <c r="E94" s="18"/>
      <c r="F94" s="18"/>
      <c r="G94" s="18"/>
      <c r="H94" s="18"/>
      <c r="I94" s="18"/>
      <c r="J94" s="18"/>
    </row>
    <row r="95" spans="1:10" ht="18" customHeight="1">
      <c r="A95" s="150"/>
      <c r="B95" s="50" t="s">
        <v>148</v>
      </c>
      <c r="C95" s="5"/>
      <c r="D95" s="5"/>
      <c r="E95" s="5"/>
      <c r="F95" s="5"/>
      <c r="G95" s="5"/>
      <c r="H95" s="5"/>
      <c r="I95" s="5"/>
      <c r="J95" s="5"/>
    </row>
    <row r="96" spans="1:10" ht="18" customHeight="1">
      <c r="A96" s="148" t="s">
        <v>85</v>
      </c>
      <c r="B96" s="20" t="s">
        <v>53</v>
      </c>
      <c r="C96" s="3">
        <f>C84+C88+C92</f>
        <v>100</v>
      </c>
      <c r="D96" s="3">
        <f t="shared" ref="D96:J96" si="4">D84+D88+D92</f>
        <v>52</v>
      </c>
      <c r="E96" s="3">
        <f t="shared" si="4"/>
        <v>40</v>
      </c>
      <c r="F96" s="96">
        <f>E96/C96*100</f>
        <v>40</v>
      </c>
      <c r="G96" s="3">
        <f t="shared" si="4"/>
        <v>60</v>
      </c>
      <c r="H96" s="96">
        <f>G96/C96*100</f>
        <v>60</v>
      </c>
      <c r="I96" s="3">
        <f t="shared" si="4"/>
        <v>0</v>
      </c>
      <c r="J96" s="3">
        <f t="shared" si="4"/>
        <v>0</v>
      </c>
    </row>
    <row r="97" spans="1:10" ht="18" customHeight="1">
      <c r="A97" s="149"/>
      <c r="B97" s="49" t="s">
        <v>54</v>
      </c>
      <c r="C97" s="4"/>
      <c r="D97" s="4"/>
      <c r="E97" s="4"/>
      <c r="F97" s="4"/>
      <c r="G97" s="4"/>
      <c r="H97" s="4"/>
      <c r="I97" s="4"/>
      <c r="J97" s="4"/>
    </row>
    <row r="98" spans="1:10" ht="18" customHeight="1">
      <c r="A98" s="149"/>
      <c r="B98" s="21" t="s">
        <v>55</v>
      </c>
      <c r="C98" s="18"/>
      <c r="D98" s="18"/>
      <c r="E98" s="18"/>
      <c r="F98" s="18"/>
      <c r="G98" s="18"/>
      <c r="H98" s="18"/>
      <c r="I98" s="18"/>
      <c r="J98" s="18"/>
    </row>
    <row r="99" spans="1:10" ht="18" customHeight="1">
      <c r="A99" s="150"/>
      <c r="B99" s="50" t="s">
        <v>148</v>
      </c>
      <c r="C99" s="5"/>
      <c r="D99" s="5"/>
      <c r="E99" s="5"/>
      <c r="F99" s="5"/>
      <c r="G99" s="5"/>
      <c r="H99" s="5"/>
      <c r="I99" s="5"/>
      <c r="J99" s="5"/>
    </row>
    <row r="100" spans="1:10" ht="18" customHeight="1">
      <c r="A100" s="148" t="s">
        <v>83</v>
      </c>
      <c r="B100" s="54" t="s">
        <v>53</v>
      </c>
      <c r="C100" s="3">
        <f>C28+C44+C60+C80+C96</f>
        <v>613</v>
      </c>
      <c r="D100" s="3">
        <f t="shared" ref="D100:J100" si="5">D28+D44+D60+D80+D96</f>
        <v>302</v>
      </c>
      <c r="E100" s="3">
        <f t="shared" si="5"/>
        <v>216</v>
      </c>
      <c r="F100" s="96">
        <f>E100/C100*100</f>
        <v>35.236541598694942</v>
      </c>
      <c r="G100" s="3">
        <f t="shared" si="5"/>
        <v>397</v>
      </c>
      <c r="H100" s="96">
        <f>G100/C100*100</f>
        <v>64.763458401305058</v>
      </c>
      <c r="I100" s="3">
        <f t="shared" si="5"/>
        <v>0</v>
      </c>
      <c r="J100" s="3">
        <f t="shared" si="5"/>
        <v>0</v>
      </c>
    </row>
    <row r="101" spans="1:10" ht="18" customHeight="1">
      <c r="A101" s="149"/>
      <c r="B101" s="55" t="s">
        <v>54</v>
      </c>
      <c r="C101" s="4"/>
      <c r="D101" s="4"/>
      <c r="E101" s="4"/>
      <c r="F101" s="4"/>
      <c r="G101" s="4"/>
      <c r="H101" s="4"/>
      <c r="I101" s="4"/>
      <c r="J101" s="4"/>
    </row>
    <row r="102" spans="1:10" ht="18" customHeight="1">
      <c r="A102" s="149"/>
      <c r="B102" s="56" t="s">
        <v>55</v>
      </c>
      <c r="C102" s="18"/>
      <c r="D102" s="18"/>
      <c r="E102" s="18"/>
      <c r="F102" s="18"/>
      <c r="G102" s="18"/>
      <c r="H102" s="18"/>
      <c r="I102" s="18"/>
      <c r="J102" s="18"/>
    </row>
    <row r="103" spans="1:10" ht="18" customHeight="1">
      <c r="A103" s="150"/>
      <c r="B103" s="57" t="s">
        <v>148</v>
      </c>
      <c r="C103" s="5"/>
      <c r="D103" s="5"/>
      <c r="E103" s="5"/>
      <c r="F103" s="5"/>
      <c r="G103" s="5"/>
      <c r="H103" s="5"/>
      <c r="I103" s="5"/>
      <c r="J103" s="5"/>
    </row>
    <row r="104" spans="1:10" ht="15" customHeight="1"/>
    <row r="105" spans="1:10" ht="15" customHeight="1"/>
    <row r="106" spans="1:10" ht="15" customHeight="1"/>
    <row r="107" spans="1:10" ht="15" customHeight="1"/>
    <row r="108" spans="1:10" ht="15" customHeight="1"/>
    <row r="109" spans="1:10" ht="15" customHeight="1"/>
    <row r="110" spans="1:10" ht="15" customHeight="1"/>
    <row r="111" spans="1:10" ht="15" customHeight="1"/>
    <row r="112" spans="1:10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5" customHeight="1"/>
    <row r="164" ht="12.75" customHeight="1"/>
    <row r="165" ht="14.2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4" ht="18" customHeight="1"/>
    <row r="215" ht="18" customHeight="1"/>
    <row r="216" ht="18" customHeight="1"/>
    <row r="217" ht="18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</sheetData>
  <mergeCells count="34">
    <mergeCell ref="A1:D1"/>
    <mergeCell ref="A3:J3"/>
    <mergeCell ref="A4:J4"/>
    <mergeCell ref="A6:A7"/>
    <mergeCell ref="B6:B7"/>
    <mergeCell ref="C6:C7"/>
    <mergeCell ref="D6:D7"/>
    <mergeCell ref="E6:F6"/>
    <mergeCell ref="G6:H6"/>
    <mergeCell ref="I6:J6"/>
    <mergeCell ref="A52:A55"/>
    <mergeCell ref="A8:A11"/>
    <mergeCell ref="A12:A15"/>
    <mergeCell ref="A16:A19"/>
    <mergeCell ref="A20:A23"/>
    <mergeCell ref="A24:A27"/>
    <mergeCell ref="A28:A31"/>
    <mergeCell ref="A32:A35"/>
    <mergeCell ref="A36:A39"/>
    <mergeCell ref="A40:A43"/>
    <mergeCell ref="A44:A47"/>
    <mergeCell ref="A48:A51"/>
    <mergeCell ref="A100:A103"/>
    <mergeCell ref="A56:A59"/>
    <mergeCell ref="A60:A63"/>
    <mergeCell ref="A64:A67"/>
    <mergeCell ref="A68:A71"/>
    <mergeCell ref="A72:A75"/>
    <mergeCell ref="A76:A79"/>
    <mergeCell ref="A80:A83"/>
    <mergeCell ref="A84:A87"/>
    <mergeCell ref="A88:A91"/>
    <mergeCell ref="A92:A95"/>
    <mergeCell ref="A96:A99"/>
  </mergeCells>
  <pageMargins left="0.31496062992125984" right="0.31496062992125984" top="0.31496062992125984" bottom="0.31496062992125984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225"/>
  <sheetViews>
    <sheetView topLeftCell="A81" zoomScale="70" zoomScaleNormal="70" workbookViewId="0">
      <selection activeCell="X112" sqref="X112"/>
    </sheetView>
  </sheetViews>
  <sheetFormatPr defaultRowHeight="15.75"/>
  <cols>
    <col min="1" max="1" width="8.5" customWidth="1"/>
    <col min="2" max="2" width="7" customWidth="1"/>
    <col min="3" max="10" width="8.625" customWidth="1"/>
  </cols>
  <sheetData>
    <row r="1" spans="1:18">
      <c r="A1" s="155" t="s">
        <v>149</v>
      </c>
      <c r="B1" s="155"/>
      <c r="C1" s="155"/>
      <c r="D1" s="155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7.5" customHeight="1">
      <c r="A2" s="90"/>
      <c r="B2" s="90"/>
      <c r="C2" s="90"/>
      <c r="D2" s="90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18.75">
      <c r="A3" s="151" t="s">
        <v>125</v>
      </c>
      <c r="B3" s="151"/>
      <c r="C3" s="151"/>
      <c r="D3" s="151"/>
      <c r="E3" s="151"/>
      <c r="F3" s="151"/>
      <c r="G3" s="151"/>
      <c r="H3" s="151"/>
      <c r="I3" s="151"/>
      <c r="J3" s="151"/>
      <c r="K3" s="19"/>
      <c r="L3" s="19"/>
      <c r="M3" s="19"/>
      <c r="N3" s="19"/>
      <c r="O3" s="19"/>
      <c r="P3" s="19"/>
      <c r="Q3" s="19"/>
      <c r="R3" s="19"/>
    </row>
    <row r="4" spans="1:18" ht="18.75">
      <c r="A4" s="151" t="s">
        <v>126</v>
      </c>
      <c r="B4" s="151"/>
      <c r="C4" s="151"/>
      <c r="D4" s="151"/>
      <c r="E4" s="151"/>
      <c r="F4" s="151"/>
      <c r="G4" s="151"/>
      <c r="H4" s="151"/>
      <c r="I4" s="151"/>
      <c r="J4" s="151"/>
      <c r="K4" s="19"/>
      <c r="L4" s="19"/>
      <c r="M4" s="19"/>
      <c r="N4" s="19"/>
      <c r="O4" s="19"/>
      <c r="P4" s="19"/>
      <c r="Q4" s="19"/>
      <c r="R4" s="19"/>
    </row>
    <row r="5" spans="1:18" ht="9.75" customHeight="1"/>
    <row r="6" spans="1:18" ht="15" customHeight="1">
      <c r="A6" s="148" t="s">
        <v>1</v>
      </c>
      <c r="B6" s="148" t="s">
        <v>17</v>
      </c>
      <c r="C6" s="148" t="s">
        <v>15</v>
      </c>
      <c r="D6" s="148" t="s">
        <v>20</v>
      </c>
      <c r="E6" s="153" t="s">
        <v>62</v>
      </c>
      <c r="F6" s="154"/>
      <c r="G6" s="153" t="s">
        <v>38</v>
      </c>
      <c r="H6" s="154"/>
      <c r="I6" s="153" t="s">
        <v>39</v>
      </c>
      <c r="J6" s="154"/>
    </row>
    <row r="7" spans="1:18" ht="20.25" customHeight="1">
      <c r="A7" s="149"/>
      <c r="B7" s="149"/>
      <c r="C7" s="149"/>
      <c r="D7" s="149"/>
      <c r="E7" s="88" t="s">
        <v>16</v>
      </c>
      <c r="F7" s="88" t="s">
        <v>40</v>
      </c>
      <c r="G7" s="88" t="s">
        <v>16</v>
      </c>
      <c r="H7" s="88" t="s">
        <v>40</v>
      </c>
      <c r="I7" s="88" t="s">
        <v>16</v>
      </c>
      <c r="J7" s="88" t="s">
        <v>40</v>
      </c>
    </row>
    <row r="8" spans="1:18" ht="18" customHeight="1">
      <c r="A8" s="148" t="s">
        <v>43</v>
      </c>
      <c r="B8" s="20" t="s">
        <v>53</v>
      </c>
      <c r="C8" s="3"/>
      <c r="D8" s="3"/>
      <c r="E8" s="3"/>
      <c r="F8" s="3"/>
      <c r="G8" s="3"/>
      <c r="H8" s="3"/>
      <c r="I8" s="3"/>
      <c r="J8" s="3"/>
    </row>
    <row r="9" spans="1:18" ht="18" customHeight="1">
      <c r="A9" s="149"/>
      <c r="B9" s="49" t="s">
        <v>54</v>
      </c>
      <c r="C9" s="4"/>
      <c r="D9" s="4"/>
      <c r="E9" s="4"/>
      <c r="F9" s="4"/>
      <c r="G9" s="4"/>
      <c r="H9" s="4"/>
      <c r="I9" s="4"/>
      <c r="J9" s="4"/>
    </row>
    <row r="10" spans="1:18" ht="18" customHeight="1">
      <c r="A10" s="149"/>
      <c r="B10" s="21" t="s">
        <v>55</v>
      </c>
      <c r="C10" s="18"/>
      <c r="D10" s="18"/>
      <c r="E10" s="18"/>
      <c r="F10" s="18"/>
      <c r="G10" s="18"/>
      <c r="H10" s="18"/>
      <c r="I10" s="18"/>
      <c r="J10" s="18"/>
    </row>
    <row r="11" spans="1:18" ht="18" customHeight="1">
      <c r="A11" s="150"/>
      <c r="B11" s="50" t="s">
        <v>148</v>
      </c>
      <c r="C11" s="5"/>
      <c r="D11" s="5"/>
      <c r="E11" s="5"/>
      <c r="F11" s="5"/>
      <c r="G11" s="5"/>
      <c r="H11" s="5"/>
      <c r="I11" s="5"/>
      <c r="J11" s="5"/>
    </row>
    <row r="12" spans="1:18" ht="18" customHeight="1">
      <c r="A12" s="148" t="s">
        <v>44</v>
      </c>
      <c r="B12" s="20" t="s">
        <v>53</v>
      </c>
      <c r="C12" s="3"/>
      <c r="D12" s="3"/>
      <c r="E12" s="3"/>
      <c r="F12" s="3"/>
      <c r="G12" s="3"/>
      <c r="H12" s="3"/>
      <c r="I12" s="3"/>
      <c r="J12" s="3"/>
    </row>
    <row r="13" spans="1:18" ht="18" customHeight="1">
      <c r="A13" s="149"/>
      <c r="B13" s="49" t="s">
        <v>54</v>
      </c>
      <c r="C13" s="4"/>
      <c r="D13" s="4"/>
      <c r="E13" s="4"/>
      <c r="F13" s="4"/>
      <c r="G13" s="4"/>
      <c r="H13" s="4"/>
      <c r="I13" s="4"/>
      <c r="J13" s="4"/>
    </row>
    <row r="14" spans="1:18" ht="18" customHeight="1">
      <c r="A14" s="149"/>
      <c r="B14" s="21" t="s">
        <v>55</v>
      </c>
      <c r="C14" s="18"/>
      <c r="D14" s="18"/>
      <c r="E14" s="18"/>
      <c r="F14" s="18"/>
      <c r="G14" s="18"/>
      <c r="H14" s="18"/>
      <c r="I14" s="18"/>
      <c r="J14" s="18"/>
    </row>
    <row r="15" spans="1:18" ht="18" customHeight="1">
      <c r="A15" s="150"/>
      <c r="B15" s="50" t="s">
        <v>148</v>
      </c>
      <c r="C15" s="5"/>
      <c r="D15" s="5"/>
      <c r="E15" s="5"/>
      <c r="F15" s="5"/>
      <c r="G15" s="5"/>
      <c r="H15" s="5"/>
      <c r="I15" s="5"/>
      <c r="J15" s="5"/>
    </row>
    <row r="16" spans="1:18" ht="18" customHeight="1">
      <c r="A16" s="148" t="s">
        <v>45</v>
      </c>
      <c r="B16" s="20" t="s">
        <v>53</v>
      </c>
      <c r="C16" s="3"/>
      <c r="D16" s="3"/>
      <c r="E16" s="3"/>
      <c r="F16" s="3"/>
      <c r="G16" s="3"/>
      <c r="H16" s="3"/>
      <c r="I16" s="3"/>
      <c r="J16" s="3"/>
    </row>
    <row r="17" spans="1:10" ht="18" customHeight="1">
      <c r="A17" s="149"/>
      <c r="B17" s="49" t="s">
        <v>54</v>
      </c>
      <c r="C17" s="18"/>
      <c r="D17" s="18"/>
      <c r="E17" s="18"/>
      <c r="F17" s="18"/>
      <c r="G17" s="18"/>
      <c r="H17" s="18"/>
      <c r="I17" s="18"/>
      <c r="J17" s="18"/>
    </row>
    <row r="18" spans="1:10" ht="18" customHeight="1">
      <c r="A18" s="156"/>
      <c r="B18" s="21" t="s">
        <v>55</v>
      </c>
      <c r="C18" s="4"/>
      <c r="D18" s="4"/>
      <c r="E18" s="4"/>
      <c r="F18" s="4"/>
      <c r="G18" s="4"/>
      <c r="H18" s="4"/>
      <c r="I18" s="4"/>
      <c r="J18" s="4"/>
    </row>
    <row r="19" spans="1:10" ht="18" customHeight="1">
      <c r="A19" s="150"/>
      <c r="B19" s="50" t="s">
        <v>148</v>
      </c>
      <c r="C19" s="5"/>
      <c r="D19" s="5"/>
      <c r="E19" s="5"/>
      <c r="F19" s="5"/>
      <c r="G19" s="5"/>
      <c r="H19" s="5"/>
      <c r="I19" s="5"/>
      <c r="J19" s="5"/>
    </row>
    <row r="20" spans="1:10" ht="18" customHeight="1">
      <c r="A20" s="148" t="s">
        <v>154</v>
      </c>
      <c r="B20" s="20" t="s">
        <v>53</v>
      </c>
      <c r="C20" s="3"/>
      <c r="D20" s="3"/>
      <c r="E20" s="3"/>
      <c r="F20" s="3"/>
      <c r="G20" s="3"/>
      <c r="H20" s="3"/>
      <c r="I20" s="3"/>
      <c r="J20" s="3"/>
    </row>
    <row r="21" spans="1:10" ht="18" customHeight="1">
      <c r="A21" s="149"/>
      <c r="B21" s="49" t="s">
        <v>54</v>
      </c>
      <c r="C21" s="4"/>
      <c r="D21" s="4"/>
      <c r="E21" s="4"/>
      <c r="F21" s="4"/>
      <c r="G21" s="4"/>
      <c r="H21" s="4"/>
      <c r="I21" s="4"/>
      <c r="J21" s="4"/>
    </row>
    <row r="22" spans="1:10" ht="18" customHeight="1">
      <c r="A22" s="149"/>
      <c r="B22" s="21" t="s">
        <v>55</v>
      </c>
      <c r="C22" s="18"/>
      <c r="D22" s="18"/>
      <c r="E22" s="18"/>
      <c r="F22" s="18"/>
      <c r="G22" s="18"/>
      <c r="H22" s="18"/>
      <c r="I22" s="18"/>
      <c r="J22" s="18"/>
    </row>
    <row r="23" spans="1:10" ht="18" customHeight="1">
      <c r="A23" s="150"/>
      <c r="B23" s="50" t="s">
        <v>148</v>
      </c>
      <c r="C23" s="5"/>
      <c r="D23" s="5"/>
      <c r="E23" s="5"/>
      <c r="F23" s="5"/>
      <c r="G23" s="5"/>
      <c r="H23" s="5"/>
      <c r="I23" s="5"/>
      <c r="J23" s="5"/>
    </row>
    <row r="24" spans="1:10" ht="18" customHeight="1">
      <c r="A24" s="148" t="s">
        <v>155</v>
      </c>
      <c r="B24" s="20" t="s">
        <v>53</v>
      </c>
      <c r="C24" s="3"/>
      <c r="D24" s="3"/>
      <c r="E24" s="3"/>
      <c r="F24" s="3"/>
      <c r="G24" s="3"/>
      <c r="H24" s="3"/>
      <c r="I24" s="3"/>
      <c r="J24" s="3"/>
    </row>
    <row r="25" spans="1:10" ht="18" customHeight="1">
      <c r="A25" s="149"/>
      <c r="B25" s="49" t="s">
        <v>54</v>
      </c>
      <c r="C25" s="4"/>
      <c r="D25" s="4"/>
      <c r="E25" s="4"/>
      <c r="F25" s="4"/>
      <c r="G25" s="4"/>
      <c r="H25" s="4"/>
      <c r="I25" s="4"/>
      <c r="J25" s="4"/>
    </row>
    <row r="26" spans="1:10" ht="18" customHeight="1">
      <c r="A26" s="149"/>
      <c r="B26" s="21" t="s">
        <v>55</v>
      </c>
      <c r="C26" s="18"/>
      <c r="D26" s="18"/>
      <c r="E26" s="18"/>
      <c r="F26" s="18"/>
      <c r="G26" s="18"/>
      <c r="H26" s="18"/>
      <c r="I26" s="18"/>
      <c r="J26" s="18"/>
    </row>
    <row r="27" spans="1:10" ht="18" customHeight="1">
      <c r="A27" s="150"/>
      <c r="B27" s="50" t="s">
        <v>148</v>
      </c>
      <c r="C27" s="5"/>
      <c r="D27" s="5"/>
      <c r="E27" s="5"/>
      <c r="F27" s="5"/>
      <c r="G27" s="5"/>
      <c r="H27" s="5"/>
      <c r="I27" s="5"/>
      <c r="J27" s="5"/>
    </row>
    <row r="28" spans="1:10" ht="18" customHeight="1">
      <c r="A28" s="148" t="s">
        <v>79</v>
      </c>
      <c r="B28" s="20" t="s">
        <v>53</v>
      </c>
      <c r="C28" s="18"/>
      <c r="D28" s="18"/>
      <c r="E28" s="18"/>
      <c r="F28" s="18"/>
      <c r="G28" s="18"/>
      <c r="H28" s="18"/>
      <c r="I28" s="18"/>
      <c r="J28" s="18"/>
    </row>
    <row r="29" spans="1:10" ht="18" customHeight="1">
      <c r="A29" s="149"/>
      <c r="B29" s="49" t="s">
        <v>54</v>
      </c>
      <c r="C29" s="18"/>
      <c r="D29" s="18"/>
      <c r="E29" s="18"/>
      <c r="F29" s="18"/>
      <c r="G29" s="18"/>
      <c r="H29" s="18"/>
      <c r="I29" s="18"/>
      <c r="J29" s="18"/>
    </row>
    <row r="30" spans="1:10" ht="18" customHeight="1">
      <c r="A30" s="149"/>
      <c r="B30" s="21" t="s">
        <v>55</v>
      </c>
      <c r="C30" s="18"/>
      <c r="D30" s="18"/>
      <c r="E30" s="18"/>
      <c r="F30" s="18"/>
      <c r="G30" s="18"/>
      <c r="H30" s="18"/>
      <c r="I30" s="18"/>
      <c r="J30" s="18"/>
    </row>
    <row r="31" spans="1:10" ht="18" customHeight="1">
      <c r="A31" s="150"/>
      <c r="B31" s="50" t="s">
        <v>148</v>
      </c>
      <c r="C31" s="18"/>
      <c r="D31" s="18"/>
      <c r="E31" s="18"/>
      <c r="F31" s="18"/>
      <c r="G31" s="18"/>
      <c r="H31" s="18"/>
      <c r="I31" s="18"/>
      <c r="J31" s="18"/>
    </row>
    <row r="32" spans="1:10" ht="18" customHeight="1">
      <c r="A32" s="148" t="s">
        <v>46</v>
      </c>
      <c r="B32" s="20" t="s">
        <v>53</v>
      </c>
      <c r="C32" s="3"/>
      <c r="D32" s="3"/>
      <c r="E32" s="3"/>
      <c r="F32" s="3"/>
      <c r="G32" s="3"/>
      <c r="H32" s="3"/>
      <c r="I32" s="3"/>
      <c r="J32" s="3"/>
    </row>
    <row r="33" spans="1:10" ht="18" customHeight="1">
      <c r="A33" s="149"/>
      <c r="B33" s="49" t="s">
        <v>54</v>
      </c>
      <c r="C33" s="4"/>
      <c r="D33" s="4"/>
      <c r="E33" s="4"/>
      <c r="F33" s="4"/>
      <c r="G33" s="4"/>
      <c r="H33" s="4"/>
      <c r="I33" s="4"/>
      <c r="J33" s="4"/>
    </row>
    <row r="34" spans="1:10" ht="18" customHeight="1">
      <c r="A34" s="149"/>
      <c r="B34" s="21" t="s">
        <v>55</v>
      </c>
      <c r="C34" s="18"/>
      <c r="D34" s="18"/>
      <c r="E34" s="18"/>
      <c r="F34" s="18"/>
      <c r="G34" s="18"/>
      <c r="H34" s="18"/>
      <c r="I34" s="18"/>
      <c r="J34" s="18"/>
    </row>
    <row r="35" spans="1:10" ht="18" customHeight="1">
      <c r="A35" s="150"/>
      <c r="B35" s="50" t="s">
        <v>148</v>
      </c>
      <c r="C35" s="5"/>
      <c r="D35" s="5"/>
      <c r="E35" s="5"/>
      <c r="F35" s="5"/>
      <c r="G35" s="5"/>
      <c r="H35" s="5"/>
      <c r="I35" s="5"/>
      <c r="J35" s="5"/>
    </row>
    <row r="36" spans="1:10" ht="18" customHeight="1">
      <c r="A36" s="148" t="s">
        <v>47</v>
      </c>
      <c r="B36" s="20" t="s">
        <v>53</v>
      </c>
      <c r="C36" s="3"/>
      <c r="D36" s="3"/>
      <c r="E36" s="3"/>
      <c r="F36" s="3"/>
      <c r="G36" s="3"/>
      <c r="H36" s="3"/>
      <c r="I36" s="3"/>
      <c r="J36" s="3"/>
    </row>
    <row r="37" spans="1:10" ht="18" customHeight="1">
      <c r="A37" s="149"/>
      <c r="B37" s="49" t="s">
        <v>54</v>
      </c>
      <c r="C37" s="4"/>
      <c r="D37" s="4"/>
      <c r="E37" s="4"/>
      <c r="F37" s="4"/>
      <c r="G37" s="4"/>
      <c r="H37" s="4"/>
      <c r="I37" s="4"/>
      <c r="J37" s="4"/>
    </row>
    <row r="38" spans="1:10" ht="18" customHeight="1">
      <c r="A38" s="149"/>
      <c r="B38" s="21" t="s">
        <v>55</v>
      </c>
      <c r="C38" s="18"/>
      <c r="D38" s="18"/>
      <c r="E38" s="18"/>
      <c r="F38" s="18"/>
      <c r="G38" s="18"/>
      <c r="H38" s="18"/>
      <c r="I38" s="18"/>
      <c r="J38" s="18"/>
    </row>
    <row r="39" spans="1:10" ht="18" customHeight="1">
      <c r="A39" s="150"/>
      <c r="B39" s="50" t="s">
        <v>148</v>
      </c>
      <c r="C39" s="5"/>
      <c r="D39" s="5"/>
      <c r="E39" s="5"/>
      <c r="F39" s="5"/>
      <c r="G39" s="5"/>
      <c r="H39" s="5"/>
      <c r="I39" s="5"/>
      <c r="J39" s="5"/>
    </row>
    <row r="40" spans="1:10" ht="18" customHeight="1">
      <c r="A40" s="148" t="s">
        <v>48</v>
      </c>
      <c r="B40" s="20" t="s">
        <v>53</v>
      </c>
      <c r="C40" s="3"/>
      <c r="D40" s="3"/>
      <c r="E40" s="3"/>
      <c r="F40" s="3"/>
      <c r="G40" s="3"/>
      <c r="H40" s="3"/>
      <c r="I40" s="3"/>
      <c r="J40" s="3"/>
    </row>
    <row r="41" spans="1:10" ht="18" customHeight="1">
      <c r="A41" s="156"/>
      <c r="B41" s="49" t="s">
        <v>54</v>
      </c>
      <c r="C41" s="4"/>
      <c r="D41" s="4"/>
      <c r="E41" s="4"/>
      <c r="F41" s="4"/>
      <c r="G41" s="4"/>
      <c r="H41" s="4"/>
      <c r="I41" s="4"/>
      <c r="J41" s="4"/>
    </row>
    <row r="42" spans="1:10" ht="18" customHeight="1">
      <c r="A42" s="149"/>
      <c r="B42" s="21" t="s">
        <v>55</v>
      </c>
      <c r="C42" s="18"/>
      <c r="D42" s="18"/>
      <c r="E42" s="18"/>
      <c r="F42" s="18"/>
      <c r="G42" s="18"/>
      <c r="H42" s="18"/>
      <c r="I42" s="18"/>
      <c r="J42" s="18"/>
    </row>
    <row r="43" spans="1:10" ht="18" customHeight="1">
      <c r="A43" s="150"/>
      <c r="B43" s="50" t="s">
        <v>148</v>
      </c>
      <c r="C43" s="5"/>
      <c r="D43" s="5"/>
      <c r="E43" s="5"/>
      <c r="F43" s="5"/>
      <c r="G43" s="5"/>
      <c r="H43" s="5"/>
      <c r="I43" s="5"/>
      <c r="J43" s="5"/>
    </row>
    <row r="44" spans="1:10" ht="18" customHeight="1">
      <c r="A44" s="148" t="s">
        <v>80</v>
      </c>
      <c r="B44" s="20" t="s">
        <v>53</v>
      </c>
      <c r="C44" s="18"/>
      <c r="D44" s="18"/>
      <c r="E44" s="18"/>
      <c r="F44" s="18"/>
      <c r="G44" s="18"/>
      <c r="H44" s="18"/>
      <c r="I44" s="18"/>
      <c r="J44" s="18"/>
    </row>
    <row r="45" spans="1:10" ht="18" customHeight="1">
      <c r="A45" s="149"/>
      <c r="B45" s="49" t="s">
        <v>54</v>
      </c>
      <c r="C45" s="18"/>
      <c r="D45" s="18"/>
      <c r="E45" s="18"/>
      <c r="F45" s="18"/>
      <c r="G45" s="18"/>
      <c r="H45" s="18"/>
      <c r="I45" s="18"/>
      <c r="J45" s="18"/>
    </row>
    <row r="46" spans="1:10" ht="18" customHeight="1">
      <c r="A46" s="149"/>
      <c r="B46" s="21" t="s">
        <v>55</v>
      </c>
      <c r="C46" s="18"/>
      <c r="D46" s="18"/>
      <c r="E46" s="18"/>
      <c r="F46" s="18"/>
      <c r="G46" s="18"/>
      <c r="H46" s="18"/>
      <c r="I46" s="18"/>
      <c r="J46" s="18"/>
    </row>
    <row r="47" spans="1:10" ht="18" customHeight="1">
      <c r="A47" s="150"/>
      <c r="B47" s="50" t="s">
        <v>148</v>
      </c>
      <c r="C47" s="18"/>
      <c r="D47" s="18"/>
      <c r="E47" s="18"/>
      <c r="F47" s="18"/>
      <c r="G47" s="18"/>
      <c r="H47" s="18"/>
      <c r="I47" s="18"/>
      <c r="J47" s="18"/>
    </row>
    <row r="48" spans="1:10" ht="18" customHeight="1">
      <c r="A48" s="148" t="s">
        <v>49</v>
      </c>
      <c r="B48" s="20" t="s">
        <v>53</v>
      </c>
      <c r="C48" s="3">
        <v>38</v>
      </c>
      <c r="D48" s="3">
        <v>16</v>
      </c>
      <c r="E48" s="3">
        <v>11</v>
      </c>
      <c r="F48" s="96">
        <f>E48/C48*100</f>
        <v>28.947368421052634</v>
      </c>
      <c r="G48" s="3">
        <v>27</v>
      </c>
      <c r="H48" s="96">
        <f>G48/C48*100</f>
        <v>71.05263157894737</v>
      </c>
      <c r="I48" s="3">
        <v>0</v>
      </c>
      <c r="J48" s="3">
        <v>0</v>
      </c>
    </row>
    <row r="49" spans="1:10" ht="18" customHeight="1">
      <c r="A49" s="149"/>
      <c r="B49" s="49" t="s">
        <v>54</v>
      </c>
      <c r="C49" s="4"/>
      <c r="D49" s="4"/>
      <c r="E49" s="4"/>
      <c r="F49" s="4"/>
      <c r="G49" s="4"/>
      <c r="H49" s="4"/>
      <c r="I49" s="4"/>
      <c r="J49" s="4"/>
    </row>
    <row r="50" spans="1:10" ht="18" customHeight="1">
      <c r="A50" s="149"/>
      <c r="B50" s="21" t="s">
        <v>55</v>
      </c>
      <c r="C50" s="18"/>
      <c r="D50" s="18"/>
      <c r="E50" s="18"/>
      <c r="F50" s="18"/>
      <c r="G50" s="18"/>
      <c r="H50" s="18"/>
      <c r="I50" s="18"/>
      <c r="J50" s="18"/>
    </row>
    <row r="51" spans="1:10" ht="18" customHeight="1">
      <c r="A51" s="150"/>
      <c r="B51" s="50" t="s">
        <v>148</v>
      </c>
      <c r="C51" s="5"/>
      <c r="D51" s="5"/>
      <c r="E51" s="5"/>
      <c r="F51" s="5"/>
      <c r="G51" s="5"/>
      <c r="H51" s="5"/>
      <c r="I51" s="5"/>
      <c r="J51" s="5"/>
    </row>
    <row r="52" spans="1:10" ht="18" customHeight="1">
      <c r="A52" s="148" t="s">
        <v>50</v>
      </c>
      <c r="B52" s="20" t="s">
        <v>53</v>
      </c>
      <c r="C52" s="3">
        <v>38</v>
      </c>
      <c r="D52" s="3">
        <v>17</v>
      </c>
      <c r="E52" s="3">
        <v>10</v>
      </c>
      <c r="F52" s="96">
        <f>E52/C52*100</f>
        <v>26.315789473684209</v>
      </c>
      <c r="G52" s="3">
        <v>28</v>
      </c>
      <c r="H52" s="96">
        <f>G52/C52*100</f>
        <v>73.68421052631578</v>
      </c>
      <c r="I52" s="3">
        <v>0</v>
      </c>
      <c r="J52" s="3">
        <v>0</v>
      </c>
    </row>
    <row r="53" spans="1:10" ht="18" customHeight="1">
      <c r="A53" s="149"/>
      <c r="B53" s="49" t="s">
        <v>54</v>
      </c>
      <c r="C53" s="18"/>
      <c r="D53" s="18"/>
      <c r="E53" s="18"/>
      <c r="F53" s="18"/>
      <c r="G53" s="18"/>
      <c r="H53" s="18"/>
      <c r="I53" s="18"/>
      <c r="J53" s="18"/>
    </row>
    <row r="54" spans="1:10" ht="18" customHeight="1">
      <c r="A54" s="156"/>
      <c r="B54" s="21" t="s">
        <v>55</v>
      </c>
      <c r="C54" s="4"/>
      <c r="D54" s="4"/>
      <c r="E54" s="4"/>
      <c r="F54" s="4"/>
      <c r="G54" s="4"/>
      <c r="H54" s="4"/>
      <c r="I54" s="4"/>
      <c r="J54" s="4"/>
    </row>
    <row r="55" spans="1:10" ht="18" customHeight="1">
      <c r="A55" s="150"/>
      <c r="B55" s="50" t="s">
        <v>148</v>
      </c>
      <c r="C55" s="5"/>
      <c r="D55" s="5"/>
      <c r="E55" s="5"/>
      <c r="F55" s="5"/>
      <c r="G55" s="5"/>
      <c r="H55" s="5"/>
      <c r="I55" s="5"/>
      <c r="J55" s="5"/>
    </row>
    <row r="56" spans="1:10" ht="18" customHeight="1">
      <c r="A56" s="148" t="s">
        <v>51</v>
      </c>
      <c r="B56" s="20" t="s">
        <v>53</v>
      </c>
      <c r="C56" s="3">
        <v>38</v>
      </c>
      <c r="D56" s="3">
        <v>15</v>
      </c>
      <c r="E56" s="3">
        <v>10</v>
      </c>
      <c r="F56" s="96">
        <f>E56/C56*100</f>
        <v>26.315789473684209</v>
      </c>
      <c r="G56" s="3">
        <v>28</v>
      </c>
      <c r="H56" s="96">
        <f>G56/C56*100</f>
        <v>73.68421052631578</v>
      </c>
      <c r="I56" s="3">
        <v>0</v>
      </c>
      <c r="J56" s="3">
        <v>0</v>
      </c>
    </row>
    <row r="57" spans="1:10" ht="18" customHeight="1">
      <c r="A57" s="149"/>
      <c r="B57" s="49" t="s">
        <v>54</v>
      </c>
      <c r="C57" s="4"/>
      <c r="D57" s="4"/>
      <c r="E57" s="4"/>
      <c r="F57" s="4"/>
      <c r="G57" s="4"/>
      <c r="H57" s="4"/>
      <c r="I57" s="4"/>
      <c r="J57" s="4"/>
    </row>
    <row r="58" spans="1:10" ht="18" customHeight="1">
      <c r="A58" s="149"/>
      <c r="B58" s="21" t="s">
        <v>55</v>
      </c>
      <c r="C58" s="18"/>
      <c r="D58" s="18"/>
      <c r="E58" s="18"/>
      <c r="F58" s="18"/>
      <c r="G58" s="18"/>
      <c r="H58" s="18"/>
      <c r="I58" s="18"/>
      <c r="J58" s="18"/>
    </row>
    <row r="59" spans="1:10" ht="18" customHeight="1">
      <c r="A59" s="150"/>
      <c r="B59" s="50" t="s">
        <v>148</v>
      </c>
      <c r="C59" s="5"/>
      <c r="D59" s="5"/>
      <c r="E59" s="5"/>
      <c r="F59" s="5"/>
      <c r="G59" s="5"/>
      <c r="H59" s="5"/>
      <c r="I59" s="5"/>
      <c r="J59" s="5"/>
    </row>
    <row r="60" spans="1:10" ht="18" customHeight="1">
      <c r="A60" s="148" t="s">
        <v>81</v>
      </c>
      <c r="B60" s="20" t="s">
        <v>53</v>
      </c>
      <c r="C60" s="18">
        <f>C48+C52+C56</f>
        <v>114</v>
      </c>
      <c r="D60" s="18">
        <f t="shared" ref="D60:I60" si="0">D48+D52+D56</f>
        <v>48</v>
      </c>
      <c r="E60" s="18">
        <f t="shared" si="0"/>
        <v>31</v>
      </c>
      <c r="F60" s="94">
        <f>E60/C60*100</f>
        <v>27.192982456140353</v>
      </c>
      <c r="G60" s="18">
        <f t="shared" si="0"/>
        <v>83</v>
      </c>
      <c r="H60" s="94">
        <f>G60/C60*100</f>
        <v>72.807017543859658</v>
      </c>
      <c r="I60" s="18">
        <f t="shared" si="0"/>
        <v>0</v>
      </c>
      <c r="J60" s="18">
        <f>I60/C60*100</f>
        <v>0</v>
      </c>
    </row>
    <row r="61" spans="1:10" ht="18" customHeight="1">
      <c r="A61" s="149"/>
      <c r="B61" s="49" t="s">
        <v>54</v>
      </c>
      <c r="C61" s="18"/>
      <c r="D61" s="18"/>
      <c r="E61" s="18"/>
      <c r="F61" s="18"/>
      <c r="G61" s="18"/>
      <c r="H61" s="18"/>
      <c r="I61" s="18"/>
      <c r="J61" s="18"/>
    </row>
    <row r="62" spans="1:10" ht="18" customHeight="1">
      <c r="A62" s="149"/>
      <c r="B62" s="21" t="s">
        <v>55</v>
      </c>
      <c r="C62" s="18"/>
      <c r="D62" s="18"/>
      <c r="E62" s="18"/>
      <c r="F62" s="18"/>
      <c r="G62" s="18"/>
      <c r="H62" s="18"/>
      <c r="I62" s="18"/>
      <c r="J62" s="18"/>
    </row>
    <row r="63" spans="1:10" ht="18" customHeight="1">
      <c r="A63" s="150"/>
      <c r="B63" s="50" t="s">
        <v>148</v>
      </c>
      <c r="C63" s="18"/>
      <c r="D63" s="18"/>
      <c r="E63" s="18"/>
      <c r="F63" s="18"/>
      <c r="G63" s="18"/>
      <c r="H63" s="18"/>
      <c r="I63" s="18"/>
      <c r="J63" s="18"/>
    </row>
    <row r="64" spans="1:10" ht="18" customHeight="1">
      <c r="A64" s="148" t="s">
        <v>56</v>
      </c>
      <c r="B64" s="20" t="s">
        <v>53</v>
      </c>
      <c r="C64" s="3">
        <v>31</v>
      </c>
      <c r="D64" s="3">
        <v>21</v>
      </c>
      <c r="E64" s="3">
        <v>8</v>
      </c>
      <c r="F64" s="3" t="s">
        <v>192</v>
      </c>
      <c r="G64" s="3">
        <v>23</v>
      </c>
      <c r="H64" s="3" t="s">
        <v>193</v>
      </c>
      <c r="I64" s="3">
        <v>0</v>
      </c>
      <c r="J64" s="3">
        <v>0</v>
      </c>
    </row>
    <row r="65" spans="1:10" ht="18" customHeight="1">
      <c r="A65" s="149"/>
      <c r="B65" s="49" t="s">
        <v>54</v>
      </c>
      <c r="C65" s="4"/>
      <c r="D65" s="4"/>
      <c r="E65" s="4"/>
      <c r="F65" s="4"/>
      <c r="G65" s="4"/>
      <c r="H65" s="4"/>
      <c r="I65" s="4"/>
      <c r="J65" s="4"/>
    </row>
    <row r="66" spans="1:10" ht="18" customHeight="1">
      <c r="A66" s="149"/>
      <c r="B66" s="21" t="s">
        <v>55</v>
      </c>
      <c r="C66" s="18"/>
      <c r="D66" s="18"/>
      <c r="E66" s="18"/>
      <c r="F66" s="18"/>
      <c r="G66" s="18"/>
      <c r="H66" s="18"/>
      <c r="I66" s="18"/>
      <c r="J66" s="18"/>
    </row>
    <row r="67" spans="1:10" ht="18" customHeight="1">
      <c r="A67" s="150"/>
      <c r="B67" s="50" t="s">
        <v>148</v>
      </c>
      <c r="C67" s="5"/>
      <c r="D67" s="5"/>
      <c r="E67" s="5"/>
      <c r="F67" s="5"/>
      <c r="G67" s="5"/>
      <c r="H67" s="5"/>
      <c r="I67" s="5"/>
      <c r="J67" s="5"/>
    </row>
    <row r="68" spans="1:10" ht="18" customHeight="1">
      <c r="A68" s="148" t="s">
        <v>57</v>
      </c>
      <c r="B68" s="20" t="s">
        <v>53</v>
      </c>
      <c r="C68" s="3">
        <v>29</v>
      </c>
      <c r="D68" s="3">
        <v>12</v>
      </c>
      <c r="E68" s="3">
        <v>5</v>
      </c>
      <c r="F68" s="3" t="s">
        <v>312</v>
      </c>
      <c r="G68" s="3">
        <v>24</v>
      </c>
      <c r="H68" s="3" t="s">
        <v>313</v>
      </c>
      <c r="I68" s="3">
        <v>0</v>
      </c>
      <c r="J68" s="3">
        <v>0</v>
      </c>
    </row>
    <row r="69" spans="1:10" ht="18" customHeight="1">
      <c r="A69" s="149"/>
      <c r="B69" s="49" t="s">
        <v>54</v>
      </c>
      <c r="C69" s="4"/>
      <c r="D69" s="4"/>
      <c r="E69" s="4"/>
      <c r="F69" s="4"/>
      <c r="G69" s="4"/>
      <c r="H69" s="4"/>
      <c r="I69" s="4"/>
      <c r="J69" s="4"/>
    </row>
    <row r="70" spans="1:10" ht="18" customHeight="1">
      <c r="A70" s="149"/>
      <c r="B70" s="21" t="s">
        <v>55</v>
      </c>
      <c r="C70" s="18"/>
      <c r="D70" s="18"/>
      <c r="E70" s="18"/>
      <c r="F70" s="18"/>
      <c r="G70" s="18"/>
      <c r="H70" s="18"/>
      <c r="I70" s="18"/>
      <c r="J70" s="18"/>
    </row>
    <row r="71" spans="1:10" ht="18" customHeight="1">
      <c r="A71" s="150"/>
      <c r="B71" s="50" t="s">
        <v>148</v>
      </c>
      <c r="C71" s="5"/>
      <c r="D71" s="5"/>
      <c r="E71" s="5"/>
      <c r="F71" s="5"/>
      <c r="G71" s="5"/>
      <c r="H71" s="5"/>
      <c r="I71" s="5"/>
      <c r="J71" s="5"/>
    </row>
    <row r="72" spans="1:10" ht="18" customHeight="1">
      <c r="A72" s="148" t="s">
        <v>58</v>
      </c>
      <c r="B72" s="20" t="s">
        <v>53</v>
      </c>
      <c r="C72" s="3">
        <v>30</v>
      </c>
      <c r="D72" s="3">
        <v>18</v>
      </c>
      <c r="E72" s="3">
        <v>9</v>
      </c>
      <c r="F72" s="3" t="s">
        <v>209</v>
      </c>
      <c r="G72" s="3">
        <v>21</v>
      </c>
      <c r="H72" s="3" t="s">
        <v>206</v>
      </c>
      <c r="I72" s="3">
        <v>0</v>
      </c>
      <c r="J72" s="3">
        <v>0</v>
      </c>
    </row>
    <row r="73" spans="1:10" ht="18" customHeight="1">
      <c r="A73" s="149"/>
      <c r="B73" s="49" t="s">
        <v>54</v>
      </c>
      <c r="C73" s="4"/>
      <c r="D73" s="4"/>
      <c r="E73" s="4"/>
      <c r="F73" s="4"/>
      <c r="G73" s="4"/>
      <c r="H73" s="4"/>
      <c r="I73" s="4"/>
      <c r="J73" s="4"/>
    </row>
    <row r="74" spans="1:10" ht="18" customHeight="1">
      <c r="A74" s="149"/>
      <c r="B74" s="21" t="s">
        <v>55</v>
      </c>
      <c r="C74" s="18"/>
      <c r="D74" s="18"/>
      <c r="E74" s="18"/>
      <c r="F74" s="18"/>
      <c r="G74" s="18"/>
      <c r="H74" s="18"/>
      <c r="I74" s="18"/>
      <c r="J74" s="18"/>
    </row>
    <row r="75" spans="1:10" ht="18" customHeight="1">
      <c r="A75" s="150"/>
      <c r="B75" s="50" t="s">
        <v>148</v>
      </c>
      <c r="C75" s="5"/>
      <c r="D75" s="5"/>
      <c r="E75" s="5"/>
      <c r="F75" s="5"/>
      <c r="G75" s="5"/>
      <c r="H75" s="5"/>
      <c r="I75" s="5"/>
      <c r="J75" s="5"/>
    </row>
    <row r="76" spans="1:10" ht="18" customHeight="1">
      <c r="A76" s="148" t="s">
        <v>158</v>
      </c>
      <c r="B76" s="20" t="s">
        <v>53</v>
      </c>
      <c r="C76" s="3">
        <v>30</v>
      </c>
      <c r="D76" s="3">
        <v>14</v>
      </c>
      <c r="E76" s="3">
        <v>10</v>
      </c>
      <c r="F76" s="3" t="s">
        <v>178</v>
      </c>
      <c r="G76" s="3">
        <v>20</v>
      </c>
      <c r="H76" s="3" t="s">
        <v>179</v>
      </c>
      <c r="I76" s="3">
        <v>0</v>
      </c>
      <c r="J76" s="3">
        <v>0</v>
      </c>
    </row>
    <row r="77" spans="1:10" ht="18" customHeight="1">
      <c r="A77" s="156"/>
      <c r="B77" s="49" t="s">
        <v>54</v>
      </c>
      <c r="C77" s="4"/>
      <c r="D77" s="4"/>
      <c r="E77" s="4"/>
      <c r="F77" s="4"/>
      <c r="G77" s="4"/>
      <c r="H77" s="4"/>
      <c r="I77" s="4"/>
      <c r="J77" s="4"/>
    </row>
    <row r="78" spans="1:10" ht="18" customHeight="1">
      <c r="A78" s="149"/>
      <c r="B78" s="21" t="s">
        <v>55</v>
      </c>
      <c r="C78" s="18"/>
      <c r="D78" s="18"/>
      <c r="E78" s="18"/>
      <c r="F78" s="18"/>
      <c r="G78" s="18"/>
      <c r="H78" s="18"/>
      <c r="I78" s="18"/>
      <c r="J78" s="18"/>
    </row>
    <row r="79" spans="1:10" ht="18" customHeight="1">
      <c r="A79" s="150"/>
      <c r="B79" s="50" t="s">
        <v>148</v>
      </c>
      <c r="C79" s="5"/>
      <c r="D79" s="5"/>
      <c r="E79" s="5"/>
      <c r="F79" s="5"/>
      <c r="G79" s="5"/>
      <c r="H79" s="5"/>
      <c r="I79" s="5"/>
      <c r="J79" s="5"/>
    </row>
    <row r="80" spans="1:10" ht="18" customHeight="1">
      <c r="A80" s="148" t="s">
        <v>82</v>
      </c>
      <c r="B80" s="20" t="s">
        <v>53</v>
      </c>
      <c r="C80" s="18">
        <f>C64+C68+C72+C76</f>
        <v>120</v>
      </c>
      <c r="D80" s="18">
        <f t="shared" ref="D80:I80" si="1">D64+D68+D72+D76</f>
        <v>65</v>
      </c>
      <c r="E80" s="18">
        <f t="shared" si="1"/>
        <v>32</v>
      </c>
      <c r="F80" s="94">
        <f>E80/C80*100</f>
        <v>26.666666666666668</v>
      </c>
      <c r="G80" s="18">
        <f t="shared" si="1"/>
        <v>88</v>
      </c>
      <c r="H80" s="94">
        <f>G80/C80*100</f>
        <v>73.333333333333329</v>
      </c>
      <c r="I80" s="18">
        <f t="shared" si="1"/>
        <v>0</v>
      </c>
      <c r="J80" s="18">
        <f>I80/C80*100</f>
        <v>0</v>
      </c>
    </row>
    <row r="81" spans="1:10" ht="18" customHeight="1">
      <c r="A81" s="149"/>
      <c r="B81" s="49" t="s">
        <v>54</v>
      </c>
      <c r="C81" s="18"/>
      <c r="D81" s="18"/>
      <c r="E81" s="18"/>
      <c r="F81" s="18"/>
      <c r="G81" s="18"/>
      <c r="H81" s="18"/>
      <c r="I81" s="18"/>
      <c r="J81" s="18"/>
    </row>
    <row r="82" spans="1:10" ht="18" customHeight="1">
      <c r="A82" s="149"/>
      <c r="B82" s="21" t="s">
        <v>55</v>
      </c>
      <c r="C82" s="18"/>
      <c r="D82" s="18"/>
      <c r="E82" s="18"/>
      <c r="F82" s="18"/>
      <c r="G82" s="18"/>
      <c r="H82" s="18"/>
      <c r="I82" s="18"/>
      <c r="J82" s="18"/>
    </row>
    <row r="83" spans="1:10" ht="18" customHeight="1">
      <c r="A83" s="150"/>
      <c r="B83" s="50" t="s">
        <v>148</v>
      </c>
      <c r="C83" s="18"/>
      <c r="D83" s="18"/>
      <c r="E83" s="18"/>
      <c r="F83" s="18"/>
      <c r="G83" s="18"/>
      <c r="H83" s="18"/>
      <c r="I83" s="18"/>
      <c r="J83" s="18"/>
    </row>
    <row r="84" spans="1:10" ht="18" customHeight="1">
      <c r="A84" s="148" t="s">
        <v>59</v>
      </c>
      <c r="B84" s="20" t="s">
        <v>53</v>
      </c>
      <c r="C84" s="3">
        <v>35</v>
      </c>
      <c r="D84" s="3">
        <v>17</v>
      </c>
      <c r="E84" s="3">
        <v>10</v>
      </c>
      <c r="F84" s="3" t="s">
        <v>235</v>
      </c>
      <c r="G84" s="3">
        <v>25</v>
      </c>
      <c r="H84" s="3" t="s">
        <v>234</v>
      </c>
      <c r="I84" s="3">
        <v>0</v>
      </c>
      <c r="J84" s="3">
        <v>0</v>
      </c>
    </row>
    <row r="85" spans="1:10" ht="18" customHeight="1">
      <c r="A85" s="149"/>
      <c r="B85" s="49" t="s">
        <v>54</v>
      </c>
      <c r="C85" s="4"/>
      <c r="D85" s="4"/>
      <c r="E85" s="4"/>
      <c r="F85" s="4"/>
      <c r="G85" s="4"/>
      <c r="H85" s="4"/>
      <c r="I85" s="4"/>
      <c r="J85" s="4"/>
    </row>
    <row r="86" spans="1:10" ht="18" customHeight="1">
      <c r="A86" s="149"/>
      <c r="B86" s="21" t="s">
        <v>55</v>
      </c>
      <c r="C86" s="18"/>
      <c r="D86" s="18"/>
      <c r="E86" s="18"/>
      <c r="F86" s="18"/>
      <c r="G86" s="18"/>
      <c r="H86" s="18"/>
      <c r="I86" s="18"/>
      <c r="J86" s="18"/>
    </row>
    <row r="87" spans="1:10" ht="18" customHeight="1">
      <c r="A87" s="150"/>
      <c r="B87" s="50" t="s">
        <v>148</v>
      </c>
      <c r="C87" s="5"/>
      <c r="D87" s="5"/>
      <c r="E87" s="5"/>
      <c r="F87" s="5"/>
      <c r="G87" s="5"/>
      <c r="H87" s="5"/>
      <c r="I87" s="5"/>
      <c r="J87" s="5"/>
    </row>
    <row r="88" spans="1:10" ht="18" customHeight="1">
      <c r="A88" s="148" t="s">
        <v>60</v>
      </c>
      <c r="B88" s="20" t="s">
        <v>53</v>
      </c>
      <c r="C88" s="3">
        <v>30</v>
      </c>
      <c r="D88" s="3">
        <v>17</v>
      </c>
      <c r="E88" s="3">
        <v>8</v>
      </c>
      <c r="F88" s="3" t="s">
        <v>244</v>
      </c>
      <c r="G88" s="3">
        <v>22</v>
      </c>
      <c r="H88" s="3" t="s">
        <v>245</v>
      </c>
      <c r="I88" s="3">
        <v>0</v>
      </c>
      <c r="J88" s="3">
        <v>0</v>
      </c>
    </row>
    <row r="89" spans="1:10" ht="18" customHeight="1">
      <c r="A89" s="149"/>
      <c r="B89" s="49" t="s">
        <v>54</v>
      </c>
      <c r="C89" s="4"/>
      <c r="D89" s="4"/>
      <c r="E89" s="4"/>
      <c r="F89" s="4"/>
      <c r="G89" s="4"/>
      <c r="H89" s="4"/>
      <c r="I89" s="4"/>
      <c r="J89" s="4"/>
    </row>
    <row r="90" spans="1:10" ht="18" customHeight="1">
      <c r="A90" s="149"/>
      <c r="B90" s="21" t="s">
        <v>55</v>
      </c>
      <c r="C90" s="18"/>
      <c r="D90" s="18"/>
      <c r="E90" s="18"/>
      <c r="F90" s="18"/>
      <c r="G90" s="18"/>
      <c r="H90" s="18"/>
      <c r="I90" s="18"/>
      <c r="J90" s="18"/>
    </row>
    <row r="91" spans="1:10" ht="18" customHeight="1">
      <c r="A91" s="150"/>
      <c r="B91" s="50" t="s">
        <v>148</v>
      </c>
      <c r="C91" s="5"/>
      <c r="D91" s="5"/>
      <c r="E91" s="5"/>
      <c r="F91" s="5"/>
      <c r="G91" s="5"/>
      <c r="H91" s="5"/>
      <c r="I91" s="5"/>
      <c r="J91" s="5"/>
    </row>
    <row r="92" spans="1:10" ht="18" customHeight="1">
      <c r="A92" s="148" t="s">
        <v>61</v>
      </c>
      <c r="B92" s="20" t="s">
        <v>53</v>
      </c>
      <c r="C92" s="3">
        <v>35</v>
      </c>
      <c r="D92" s="3">
        <v>18</v>
      </c>
      <c r="E92" s="3">
        <v>16</v>
      </c>
      <c r="F92" s="3" t="s">
        <v>217</v>
      </c>
      <c r="G92" s="3">
        <v>19</v>
      </c>
      <c r="H92" s="3" t="s">
        <v>216</v>
      </c>
      <c r="I92" s="3">
        <v>0</v>
      </c>
      <c r="J92" s="3">
        <v>0</v>
      </c>
    </row>
    <row r="93" spans="1:10" ht="18" customHeight="1">
      <c r="A93" s="156"/>
      <c r="B93" s="49" t="s">
        <v>54</v>
      </c>
      <c r="C93" s="4"/>
      <c r="D93" s="4"/>
      <c r="E93" s="4"/>
      <c r="F93" s="4"/>
      <c r="G93" s="4"/>
      <c r="H93" s="4"/>
      <c r="I93" s="4"/>
      <c r="J93" s="4"/>
    </row>
    <row r="94" spans="1:10" ht="18" customHeight="1">
      <c r="A94" s="149"/>
      <c r="B94" s="21" t="s">
        <v>55</v>
      </c>
      <c r="C94" s="18"/>
      <c r="D94" s="18"/>
      <c r="E94" s="18"/>
      <c r="F94" s="18"/>
      <c r="G94" s="18"/>
      <c r="H94" s="18"/>
      <c r="I94" s="18"/>
      <c r="J94" s="18"/>
    </row>
    <row r="95" spans="1:10" ht="18" customHeight="1">
      <c r="A95" s="150"/>
      <c r="B95" s="50" t="s">
        <v>148</v>
      </c>
      <c r="C95" s="5"/>
      <c r="D95" s="5"/>
      <c r="E95" s="5"/>
      <c r="F95" s="5"/>
      <c r="G95" s="5"/>
      <c r="H95" s="5"/>
      <c r="I95" s="5"/>
      <c r="J95" s="5"/>
    </row>
    <row r="96" spans="1:10" ht="18" customHeight="1">
      <c r="A96" s="148" t="s">
        <v>85</v>
      </c>
      <c r="B96" s="20" t="s">
        <v>53</v>
      </c>
      <c r="C96" s="3">
        <f>C84+C88+C92</f>
        <v>100</v>
      </c>
      <c r="D96" s="3">
        <f t="shared" ref="D96:I96" si="2">D84+D88+D92</f>
        <v>52</v>
      </c>
      <c r="E96" s="3">
        <f t="shared" si="2"/>
        <v>34</v>
      </c>
      <c r="F96" s="3">
        <f>E96/C96*100</f>
        <v>34</v>
      </c>
      <c r="G96" s="3">
        <f t="shared" si="2"/>
        <v>66</v>
      </c>
      <c r="H96" s="3">
        <f>G96/C96*100</f>
        <v>66</v>
      </c>
      <c r="I96" s="3">
        <f t="shared" si="2"/>
        <v>0</v>
      </c>
      <c r="J96" s="3">
        <f>I96/C96*100</f>
        <v>0</v>
      </c>
    </row>
    <row r="97" spans="1:10" ht="18" customHeight="1">
      <c r="A97" s="149"/>
      <c r="B97" s="49" t="s">
        <v>54</v>
      </c>
      <c r="C97" s="4"/>
      <c r="D97" s="4"/>
      <c r="E97" s="4"/>
      <c r="F97" s="4"/>
      <c r="G97" s="4"/>
      <c r="H97" s="4"/>
      <c r="I97" s="4"/>
      <c r="J97" s="4"/>
    </row>
    <row r="98" spans="1:10" ht="18" customHeight="1">
      <c r="A98" s="149"/>
      <c r="B98" s="21" t="s">
        <v>55</v>
      </c>
      <c r="C98" s="18"/>
      <c r="D98" s="18"/>
      <c r="E98" s="18"/>
      <c r="F98" s="18"/>
      <c r="G98" s="18"/>
      <c r="H98" s="18"/>
      <c r="I98" s="18"/>
      <c r="J98" s="18"/>
    </row>
    <row r="99" spans="1:10" ht="18" customHeight="1">
      <c r="A99" s="150"/>
      <c r="B99" s="50" t="s">
        <v>148</v>
      </c>
      <c r="C99" s="5"/>
      <c r="D99" s="5"/>
      <c r="E99" s="5"/>
      <c r="F99" s="5"/>
      <c r="G99" s="5"/>
      <c r="H99" s="5"/>
      <c r="I99" s="5"/>
      <c r="J99" s="5"/>
    </row>
    <row r="100" spans="1:10" ht="18" customHeight="1">
      <c r="A100" s="148" t="s">
        <v>83</v>
      </c>
      <c r="B100" s="54" t="s">
        <v>53</v>
      </c>
      <c r="C100" s="3">
        <f>C28+C44+C60+C80+C96</f>
        <v>334</v>
      </c>
      <c r="D100" s="3">
        <f t="shared" ref="D100:J100" si="3">D28+D44+D60+D80+D96</f>
        <v>165</v>
      </c>
      <c r="E100" s="3">
        <f t="shared" si="3"/>
        <v>97</v>
      </c>
      <c r="F100" s="96">
        <f>E100/C100*100</f>
        <v>29.041916167664674</v>
      </c>
      <c r="G100" s="3">
        <f t="shared" si="3"/>
        <v>237</v>
      </c>
      <c r="H100" s="96">
        <f>G100/C100*100</f>
        <v>70.958083832335333</v>
      </c>
      <c r="I100" s="3">
        <f t="shared" si="3"/>
        <v>0</v>
      </c>
      <c r="J100" s="96">
        <f t="shared" si="3"/>
        <v>0</v>
      </c>
    </row>
    <row r="101" spans="1:10" ht="18" customHeight="1">
      <c r="A101" s="149"/>
      <c r="B101" s="55" t="s">
        <v>54</v>
      </c>
      <c r="C101" s="4"/>
      <c r="D101" s="4"/>
      <c r="E101" s="4"/>
      <c r="F101" s="4"/>
      <c r="G101" s="4"/>
      <c r="H101" s="4"/>
      <c r="I101" s="4"/>
      <c r="J101" s="4"/>
    </row>
    <row r="102" spans="1:10" ht="18" customHeight="1">
      <c r="A102" s="149"/>
      <c r="B102" s="56" t="s">
        <v>55</v>
      </c>
      <c r="C102" s="18"/>
      <c r="D102" s="18"/>
      <c r="E102" s="18"/>
      <c r="F102" s="18"/>
      <c r="G102" s="18"/>
      <c r="H102" s="18"/>
      <c r="I102" s="18"/>
      <c r="J102" s="18"/>
    </row>
    <row r="103" spans="1:10" ht="18" customHeight="1">
      <c r="A103" s="150"/>
      <c r="B103" s="57" t="s">
        <v>148</v>
      </c>
      <c r="C103" s="5"/>
      <c r="D103" s="5"/>
      <c r="E103" s="5"/>
      <c r="F103" s="5"/>
      <c r="G103" s="5"/>
      <c r="H103" s="5"/>
      <c r="I103" s="5"/>
      <c r="J103" s="5"/>
    </row>
    <row r="104" spans="1:10" ht="15" customHeight="1"/>
    <row r="105" spans="1:10" ht="15" customHeight="1"/>
    <row r="106" spans="1:10" ht="15" customHeight="1"/>
    <row r="107" spans="1:10" ht="15" customHeight="1"/>
    <row r="108" spans="1:10" ht="15" customHeight="1"/>
    <row r="109" spans="1:10" ht="15" customHeight="1"/>
    <row r="110" spans="1:10" ht="15" customHeight="1"/>
    <row r="111" spans="1:10" ht="15" customHeight="1"/>
    <row r="112" spans="1:10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5" customHeight="1"/>
    <row r="164" ht="12.75" customHeight="1"/>
    <row r="165" ht="14.2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4" ht="18" customHeight="1"/>
    <row r="215" ht="18" customHeight="1"/>
    <row r="216" ht="18" customHeight="1"/>
    <row r="217" ht="18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</sheetData>
  <mergeCells count="34">
    <mergeCell ref="A1:D1"/>
    <mergeCell ref="A3:J3"/>
    <mergeCell ref="A4:J4"/>
    <mergeCell ref="A6:A7"/>
    <mergeCell ref="B6:B7"/>
    <mergeCell ref="C6:C7"/>
    <mergeCell ref="D6:D7"/>
    <mergeCell ref="E6:F6"/>
    <mergeCell ref="G6:H6"/>
    <mergeCell ref="I6:J6"/>
    <mergeCell ref="A52:A55"/>
    <mergeCell ref="A8:A11"/>
    <mergeCell ref="A12:A15"/>
    <mergeCell ref="A16:A19"/>
    <mergeCell ref="A20:A23"/>
    <mergeCell ref="A24:A27"/>
    <mergeCell ref="A28:A31"/>
    <mergeCell ref="A32:A35"/>
    <mergeCell ref="A36:A39"/>
    <mergeCell ref="A40:A43"/>
    <mergeCell ref="A44:A47"/>
    <mergeCell ref="A48:A51"/>
    <mergeCell ref="A100:A103"/>
    <mergeCell ref="A56:A59"/>
    <mergeCell ref="A60:A63"/>
    <mergeCell ref="A64:A67"/>
    <mergeCell ref="A68:A71"/>
    <mergeCell ref="A72:A75"/>
    <mergeCell ref="A76:A79"/>
    <mergeCell ref="A80:A83"/>
    <mergeCell ref="A84:A87"/>
    <mergeCell ref="A88:A91"/>
    <mergeCell ref="A92:A95"/>
    <mergeCell ref="A96:A99"/>
  </mergeCells>
  <pageMargins left="0.31496062992125984" right="0.31496062992125984" top="0.31496062992125984" bottom="0.31496062992125984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225"/>
  <sheetViews>
    <sheetView zoomScale="59" zoomScaleNormal="59" workbookViewId="0">
      <pane xSplit="1" ySplit="7" topLeftCell="B72" activePane="bottomRight" state="frozen"/>
      <selection pane="topRight" activeCell="B1" sqref="B1"/>
      <selection pane="bottomLeft" activeCell="A8" sqref="A8"/>
      <selection pane="bottomRight" activeCell="G109" sqref="G109"/>
    </sheetView>
  </sheetViews>
  <sheetFormatPr defaultRowHeight="15.75"/>
  <cols>
    <col min="1" max="1" width="8.5" customWidth="1"/>
    <col min="2" max="2" width="7" customWidth="1"/>
    <col min="3" max="10" width="8.625" customWidth="1"/>
  </cols>
  <sheetData>
    <row r="1" spans="1:18">
      <c r="A1" s="155" t="s">
        <v>149</v>
      </c>
      <c r="B1" s="155"/>
      <c r="C1" s="155"/>
      <c r="D1" s="155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7.5" customHeight="1">
      <c r="A2" s="92"/>
      <c r="B2" s="92"/>
      <c r="C2" s="92"/>
      <c r="D2" s="92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18.75">
      <c r="A3" s="151" t="s">
        <v>125</v>
      </c>
      <c r="B3" s="151"/>
      <c r="C3" s="151"/>
      <c r="D3" s="151"/>
      <c r="E3" s="151"/>
      <c r="F3" s="151"/>
      <c r="G3" s="151"/>
      <c r="H3" s="151"/>
      <c r="I3" s="151"/>
      <c r="J3" s="151"/>
      <c r="K3" s="19"/>
      <c r="L3" s="19"/>
      <c r="M3" s="19"/>
      <c r="N3" s="19"/>
      <c r="O3" s="19"/>
      <c r="P3" s="19"/>
      <c r="Q3" s="19"/>
      <c r="R3" s="19"/>
    </row>
    <row r="4" spans="1:18" ht="18.75">
      <c r="A4" s="151" t="s">
        <v>126</v>
      </c>
      <c r="B4" s="151"/>
      <c r="C4" s="151"/>
      <c r="D4" s="151"/>
      <c r="E4" s="151"/>
      <c r="F4" s="151"/>
      <c r="G4" s="151"/>
      <c r="H4" s="151"/>
      <c r="I4" s="151"/>
      <c r="J4" s="151"/>
      <c r="K4" s="19"/>
      <c r="L4" s="19"/>
      <c r="M4" s="19"/>
      <c r="N4" s="19"/>
      <c r="O4" s="19"/>
      <c r="P4" s="19"/>
      <c r="Q4" s="19"/>
      <c r="R4" s="19"/>
    </row>
    <row r="5" spans="1:18" ht="9.75" customHeight="1"/>
    <row r="6" spans="1:18" ht="15" customHeight="1">
      <c r="A6" s="148" t="s">
        <v>1</v>
      </c>
      <c r="B6" s="148" t="s">
        <v>17</v>
      </c>
      <c r="C6" s="148" t="s">
        <v>15</v>
      </c>
      <c r="D6" s="148" t="s">
        <v>20</v>
      </c>
      <c r="E6" s="153" t="s">
        <v>62</v>
      </c>
      <c r="F6" s="154"/>
      <c r="G6" s="153" t="s">
        <v>38</v>
      </c>
      <c r="H6" s="154"/>
      <c r="I6" s="153" t="s">
        <v>39</v>
      </c>
      <c r="J6" s="154"/>
    </row>
    <row r="7" spans="1:18" ht="20.25" customHeight="1">
      <c r="A7" s="149"/>
      <c r="B7" s="149"/>
      <c r="C7" s="149"/>
      <c r="D7" s="149"/>
      <c r="E7" s="91" t="s">
        <v>16</v>
      </c>
      <c r="F7" s="91" t="s">
        <v>40</v>
      </c>
      <c r="G7" s="91" t="s">
        <v>16</v>
      </c>
      <c r="H7" s="91" t="s">
        <v>40</v>
      </c>
      <c r="I7" s="91" t="s">
        <v>16</v>
      </c>
      <c r="J7" s="91" t="s">
        <v>40</v>
      </c>
    </row>
    <row r="8" spans="1:18" ht="18" customHeight="1">
      <c r="A8" s="148" t="s">
        <v>43</v>
      </c>
      <c r="B8" s="20" t="s">
        <v>53</v>
      </c>
      <c r="C8" s="3"/>
      <c r="D8" s="3"/>
      <c r="E8" s="3"/>
      <c r="F8" s="3"/>
      <c r="G8" s="3"/>
      <c r="H8" s="3"/>
      <c r="I8" s="3"/>
      <c r="J8" s="3"/>
    </row>
    <row r="9" spans="1:18" ht="18" customHeight="1">
      <c r="A9" s="149"/>
      <c r="B9" s="49" t="s">
        <v>54</v>
      </c>
      <c r="C9" s="4"/>
      <c r="D9" s="4"/>
      <c r="E9" s="4"/>
      <c r="F9" s="4"/>
      <c r="G9" s="4"/>
      <c r="H9" s="4"/>
      <c r="I9" s="4"/>
      <c r="J9" s="4"/>
    </row>
    <row r="10" spans="1:18" ht="18" customHeight="1">
      <c r="A10" s="149"/>
      <c r="B10" s="21" t="s">
        <v>55</v>
      </c>
      <c r="C10" s="18"/>
      <c r="D10" s="18"/>
      <c r="E10" s="18"/>
      <c r="F10" s="18"/>
      <c r="G10" s="18"/>
      <c r="H10" s="18"/>
      <c r="I10" s="18"/>
      <c r="J10" s="18"/>
    </row>
    <row r="11" spans="1:18" ht="18" customHeight="1">
      <c r="A11" s="150"/>
      <c r="B11" s="50" t="s">
        <v>148</v>
      </c>
      <c r="C11" s="5"/>
      <c r="D11" s="5"/>
      <c r="E11" s="5"/>
      <c r="F11" s="5"/>
      <c r="G11" s="5"/>
      <c r="H11" s="5"/>
      <c r="I11" s="5"/>
      <c r="J11" s="5"/>
    </row>
    <row r="12" spans="1:18" ht="18" customHeight="1">
      <c r="A12" s="148" t="s">
        <v>44</v>
      </c>
      <c r="B12" s="20" t="s">
        <v>53</v>
      </c>
      <c r="C12" s="3"/>
      <c r="D12" s="3"/>
      <c r="E12" s="3"/>
      <c r="F12" s="3"/>
      <c r="G12" s="3"/>
      <c r="H12" s="3"/>
      <c r="I12" s="3"/>
      <c r="J12" s="3"/>
    </row>
    <row r="13" spans="1:18" ht="18" customHeight="1">
      <c r="A13" s="149"/>
      <c r="B13" s="49" t="s">
        <v>54</v>
      </c>
      <c r="C13" s="4"/>
      <c r="D13" s="4"/>
      <c r="E13" s="4"/>
      <c r="F13" s="4"/>
      <c r="G13" s="4"/>
      <c r="H13" s="4"/>
      <c r="I13" s="4"/>
      <c r="J13" s="4"/>
    </row>
    <row r="14" spans="1:18" ht="18" customHeight="1">
      <c r="A14" s="149"/>
      <c r="B14" s="21" t="s">
        <v>55</v>
      </c>
      <c r="C14" s="18"/>
      <c r="D14" s="18"/>
      <c r="E14" s="18"/>
      <c r="F14" s="18"/>
      <c r="G14" s="18"/>
      <c r="H14" s="18"/>
      <c r="I14" s="18"/>
      <c r="J14" s="18"/>
    </row>
    <row r="15" spans="1:18" ht="18" customHeight="1">
      <c r="A15" s="150"/>
      <c r="B15" s="50" t="s">
        <v>148</v>
      </c>
      <c r="C15" s="5"/>
      <c r="D15" s="5"/>
      <c r="E15" s="5"/>
      <c r="F15" s="5"/>
      <c r="G15" s="5"/>
      <c r="H15" s="5"/>
      <c r="I15" s="5"/>
      <c r="J15" s="5"/>
    </row>
    <row r="16" spans="1:18" ht="18" customHeight="1">
      <c r="A16" s="148" t="s">
        <v>45</v>
      </c>
      <c r="B16" s="20" t="s">
        <v>53</v>
      </c>
      <c r="C16" s="3"/>
      <c r="D16" s="3"/>
      <c r="E16" s="3"/>
      <c r="F16" s="3"/>
      <c r="G16" s="3"/>
      <c r="H16" s="3"/>
      <c r="I16" s="3"/>
      <c r="J16" s="3"/>
    </row>
    <row r="17" spans="1:10" ht="18" customHeight="1">
      <c r="A17" s="149"/>
      <c r="B17" s="49" t="s">
        <v>54</v>
      </c>
      <c r="C17" s="18"/>
      <c r="D17" s="18"/>
      <c r="E17" s="18"/>
      <c r="F17" s="18"/>
      <c r="G17" s="18"/>
      <c r="H17" s="18"/>
      <c r="I17" s="18"/>
      <c r="J17" s="18"/>
    </row>
    <row r="18" spans="1:10" ht="18" customHeight="1">
      <c r="A18" s="156"/>
      <c r="B18" s="21" t="s">
        <v>55</v>
      </c>
      <c r="C18" s="4"/>
      <c r="D18" s="4"/>
      <c r="E18" s="4"/>
      <c r="F18" s="4"/>
      <c r="G18" s="4"/>
      <c r="H18" s="4"/>
      <c r="I18" s="4"/>
      <c r="J18" s="4"/>
    </row>
    <row r="19" spans="1:10" ht="18" customHeight="1">
      <c r="A19" s="150"/>
      <c r="B19" s="50" t="s">
        <v>148</v>
      </c>
      <c r="C19" s="5"/>
      <c r="D19" s="5"/>
      <c r="E19" s="5"/>
      <c r="F19" s="5"/>
      <c r="G19" s="5"/>
      <c r="H19" s="5"/>
      <c r="I19" s="5"/>
      <c r="J19" s="5"/>
    </row>
    <row r="20" spans="1:10" ht="18" customHeight="1">
      <c r="A20" s="148" t="s">
        <v>154</v>
      </c>
      <c r="B20" s="20" t="s">
        <v>53</v>
      </c>
      <c r="C20" s="3"/>
      <c r="D20" s="3"/>
      <c r="E20" s="3"/>
      <c r="F20" s="3"/>
      <c r="G20" s="3"/>
      <c r="H20" s="3"/>
      <c r="I20" s="3"/>
      <c r="J20" s="3"/>
    </row>
    <row r="21" spans="1:10" ht="18" customHeight="1">
      <c r="A21" s="149"/>
      <c r="B21" s="49" t="s">
        <v>54</v>
      </c>
      <c r="C21" s="4"/>
      <c r="D21" s="4"/>
      <c r="E21" s="4"/>
      <c r="F21" s="4"/>
      <c r="G21" s="4"/>
      <c r="H21" s="4"/>
      <c r="I21" s="4"/>
      <c r="J21" s="4"/>
    </row>
    <row r="22" spans="1:10" ht="18" customHeight="1">
      <c r="A22" s="149"/>
      <c r="B22" s="21" t="s">
        <v>55</v>
      </c>
      <c r="C22" s="18"/>
      <c r="D22" s="18"/>
      <c r="E22" s="18"/>
      <c r="F22" s="18"/>
      <c r="G22" s="18"/>
      <c r="H22" s="18"/>
      <c r="I22" s="18"/>
      <c r="J22" s="18"/>
    </row>
    <row r="23" spans="1:10" ht="18" customHeight="1">
      <c r="A23" s="150"/>
      <c r="B23" s="50" t="s">
        <v>148</v>
      </c>
      <c r="C23" s="5"/>
      <c r="D23" s="5"/>
      <c r="E23" s="5"/>
      <c r="F23" s="5"/>
      <c r="G23" s="5"/>
      <c r="H23" s="5"/>
      <c r="I23" s="5"/>
      <c r="J23" s="5"/>
    </row>
    <row r="24" spans="1:10" ht="18" customHeight="1">
      <c r="A24" s="148" t="s">
        <v>155</v>
      </c>
      <c r="B24" s="20" t="s">
        <v>53</v>
      </c>
      <c r="C24" s="3"/>
      <c r="D24" s="3"/>
      <c r="E24" s="3"/>
      <c r="F24" s="3"/>
      <c r="G24" s="3"/>
      <c r="H24" s="3"/>
      <c r="I24" s="3"/>
      <c r="J24" s="3"/>
    </row>
    <row r="25" spans="1:10" ht="18" customHeight="1">
      <c r="A25" s="149"/>
      <c r="B25" s="49" t="s">
        <v>54</v>
      </c>
      <c r="C25" s="4"/>
      <c r="D25" s="4"/>
      <c r="E25" s="4"/>
      <c r="F25" s="4"/>
      <c r="G25" s="4"/>
      <c r="H25" s="4"/>
      <c r="I25" s="4"/>
      <c r="J25" s="4"/>
    </row>
    <row r="26" spans="1:10" ht="18" customHeight="1">
      <c r="A26" s="149"/>
      <c r="B26" s="21" t="s">
        <v>55</v>
      </c>
      <c r="C26" s="18"/>
      <c r="D26" s="18"/>
      <c r="E26" s="18"/>
      <c r="F26" s="18"/>
      <c r="G26" s="18"/>
      <c r="H26" s="18"/>
      <c r="I26" s="18"/>
      <c r="J26" s="18"/>
    </row>
    <row r="27" spans="1:10" ht="18" customHeight="1">
      <c r="A27" s="150"/>
      <c r="B27" s="50" t="s">
        <v>148</v>
      </c>
      <c r="C27" s="5"/>
      <c r="D27" s="5"/>
      <c r="E27" s="5"/>
      <c r="F27" s="5"/>
      <c r="G27" s="5"/>
      <c r="H27" s="5"/>
      <c r="I27" s="5"/>
      <c r="J27" s="5"/>
    </row>
    <row r="28" spans="1:10" ht="18" customHeight="1">
      <c r="A28" s="148" t="s">
        <v>79</v>
      </c>
      <c r="B28" s="20" t="s">
        <v>53</v>
      </c>
      <c r="C28" s="18"/>
      <c r="D28" s="18"/>
      <c r="E28" s="18"/>
      <c r="F28" s="18"/>
      <c r="G28" s="18"/>
      <c r="H28" s="18"/>
      <c r="I28" s="18"/>
      <c r="J28" s="18"/>
    </row>
    <row r="29" spans="1:10" ht="18" customHeight="1">
      <c r="A29" s="149"/>
      <c r="B29" s="49" t="s">
        <v>54</v>
      </c>
      <c r="C29" s="18"/>
      <c r="D29" s="18"/>
      <c r="E29" s="18"/>
      <c r="F29" s="18"/>
      <c r="G29" s="18"/>
      <c r="H29" s="18"/>
      <c r="I29" s="18"/>
      <c r="J29" s="18"/>
    </row>
    <row r="30" spans="1:10" ht="18" customHeight="1">
      <c r="A30" s="149"/>
      <c r="B30" s="21" t="s">
        <v>55</v>
      </c>
      <c r="C30" s="18"/>
      <c r="D30" s="18"/>
      <c r="E30" s="18"/>
      <c r="F30" s="18"/>
      <c r="G30" s="18"/>
      <c r="H30" s="18"/>
      <c r="I30" s="18"/>
      <c r="J30" s="18"/>
    </row>
    <row r="31" spans="1:10" ht="18" customHeight="1">
      <c r="A31" s="150"/>
      <c r="B31" s="50" t="s">
        <v>148</v>
      </c>
      <c r="C31" s="18"/>
      <c r="D31" s="18"/>
      <c r="E31" s="18"/>
      <c r="F31" s="18"/>
      <c r="G31" s="18"/>
      <c r="H31" s="18"/>
      <c r="I31" s="18"/>
      <c r="J31" s="18"/>
    </row>
    <row r="32" spans="1:10" ht="18" customHeight="1">
      <c r="A32" s="148" t="s">
        <v>46</v>
      </c>
      <c r="B32" s="20" t="s">
        <v>53</v>
      </c>
      <c r="C32" s="3"/>
      <c r="D32" s="3"/>
      <c r="E32" s="3"/>
      <c r="F32" s="3"/>
      <c r="G32" s="3"/>
      <c r="H32" s="3"/>
      <c r="I32" s="3"/>
      <c r="J32" s="3"/>
    </row>
    <row r="33" spans="1:10" ht="18" customHeight="1">
      <c r="A33" s="149"/>
      <c r="B33" s="49" t="s">
        <v>54</v>
      </c>
      <c r="C33" s="4"/>
      <c r="D33" s="4"/>
      <c r="E33" s="4"/>
      <c r="F33" s="4"/>
      <c r="G33" s="4"/>
      <c r="H33" s="4"/>
      <c r="I33" s="4"/>
      <c r="J33" s="4"/>
    </row>
    <row r="34" spans="1:10" ht="18" customHeight="1">
      <c r="A34" s="149"/>
      <c r="B34" s="21" t="s">
        <v>55</v>
      </c>
      <c r="C34" s="18"/>
      <c r="D34" s="18"/>
      <c r="E34" s="18"/>
      <c r="F34" s="18"/>
      <c r="G34" s="18"/>
      <c r="H34" s="18"/>
      <c r="I34" s="18"/>
      <c r="J34" s="18"/>
    </row>
    <row r="35" spans="1:10" ht="18" customHeight="1">
      <c r="A35" s="150"/>
      <c r="B35" s="50" t="s">
        <v>148</v>
      </c>
      <c r="C35" s="5"/>
      <c r="D35" s="5"/>
      <c r="E35" s="5"/>
      <c r="F35" s="5"/>
      <c r="G35" s="5"/>
      <c r="H35" s="5"/>
      <c r="I35" s="5"/>
      <c r="J35" s="5"/>
    </row>
    <row r="36" spans="1:10" ht="18" customHeight="1">
      <c r="A36" s="148" t="s">
        <v>47</v>
      </c>
      <c r="B36" s="20" t="s">
        <v>53</v>
      </c>
      <c r="C36" s="3"/>
      <c r="D36" s="3"/>
      <c r="E36" s="3"/>
      <c r="F36" s="3"/>
      <c r="G36" s="3"/>
      <c r="H36" s="3"/>
      <c r="I36" s="3"/>
      <c r="J36" s="3"/>
    </row>
    <row r="37" spans="1:10" ht="18" customHeight="1">
      <c r="A37" s="149"/>
      <c r="B37" s="49" t="s">
        <v>54</v>
      </c>
      <c r="C37" s="4"/>
      <c r="D37" s="4"/>
      <c r="E37" s="4"/>
      <c r="F37" s="4"/>
      <c r="G37" s="4"/>
      <c r="H37" s="4"/>
      <c r="I37" s="4"/>
      <c r="J37" s="4"/>
    </row>
    <row r="38" spans="1:10" ht="18" customHeight="1">
      <c r="A38" s="149"/>
      <c r="B38" s="21" t="s">
        <v>55</v>
      </c>
      <c r="C38" s="18"/>
      <c r="D38" s="18"/>
      <c r="E38" s="18"/>
      <c r="F38" s="18"/>
      <c r="G38" s="18"/>
      <c r="H38" s="18"/>
      <c r="I38" s="18"/>
      <c r="J38" s="18"/>
    </row>
    <row r="39" spans="1:10" ht="18" customHeight="1">
      <c r="A39" s="150"/>
      <c r="B39" s="50" t="s">
        <v>148</v>
      </c>
      <c r="C39" s="5"/>
      <c r="D39" s="5"/>
      <c r="E39" s="5"/>
      <c r="F39" s="5"/>
      <c r="G39" s="5"/>
      <c r="H39" s="5"/>
      <c r="I39" s="5"/>
      <c r="J39" s="5"/>
    </row>
    <row r="40" spans="1:10" ht="18" customHeight="1">
      <c r="A40" s="148" t="s">
        <v>48</v>
      </c>
      <c r="B40" s="20" t="s">
        <v>53</v>
      </c>
      <c r="C40" s="3"/>
      <c r="D40" s="3"/>
      <c r="E40" s="3"/>
      <c r="F40" s="3"/>
      <c r="G40" s="3"/>
      <c r="H40" s="3"/>
      <c r="I40" s="3"/>
      <c r="J40" s="3"/>
    </row>
    <row r="41" spans="1:10" ht="18" customHeight="1">
      <c r="A41" s="156"/>
      <c r="B41" s="49" t="s">
        <v>54</v>
      </c>
      <c r="C41" s="4"/>
      <c r="D41" s="4"/>
      <c r="E41" s="4"/>
      <c r="F41" s="4"/>
      <c r="G41" s="4"/>
      <c r="H41" s="4"/>
      <c r="I41" s="4"/>
      <c r="J41" s="4"/>
    </row>
    <row r="42" spans="1:10" ht="18" customHeight="1">
      <c r="A42" s="149"/>
      <c r="B42" s="21" t="s">
        <v>55</v>
      </c>
      <c r="C42" s="18"/>
      <c r="D42" s="18"/>
      <c r="E42" s="18"/>
      <c r="F42" s="18"/>
      <c r="G42" s="18"/>
      <c r="H42" s="18"/>
      <c r="I42" s="18"/>
      <c r="J42" s="18"/>
    </row>
    <row r="43" spans="1:10" ht="18" customHeight="1">
      <c r="A43" s="150"/>
      <c r="B43" s="50" t="s">
        <v>148</v>
      </c>
      <c r="C43" s="5"/>
      <c r="D43" s="5"/>
      <c r="E43" s="5"/>
      <c r="F43" s="5"/>
      <c r="G43" s="5"/>
      <c r="H43" s="5"/>
      <c r="I43" s="5"/>
      <c r="J43" s="5"/>
    </row>
    <row r="44" spans="1:10" ht="18" customHeight="1">
      <c r="A44" s="148" t="s">
        <v>80</v>
      </c>
      <c r="B44" s="20" t="s">
        <v>53</v>
      </c>
      <c r="C44" s="18"/>
      <c r="D44" s="18"/>
      <c r="E44" s="18"/>
      <c r="F44" s="18"/>
      <c r="G44" s="18"/>
      <c r="H44" s="18"/>
      <c r="I44" s="18"/>
      <c r="J44" s="18"/>
    </row>
    <row r="45" spans="1:10" ht="18" customHeight="1">
      <c r="A45" s="149"/>
      <c r="B45" s="49" t="s">
        <v>54</v>
      </c>
      <c r="C45" s="18"/>
      <c r="D45" s="18"/>
      <c r="E45" s="18"/>
      <c r="F45" s="18"/>
      <c r="G45" s="18"/>
      <c r="H45" s="18"/>
      <c r="I45" s="18"/>
      <c r="J45" s="18"/>
    </row>
    <row r="46" spans="1:10" ht="18" customHeight="1">
      <c r="A46" s="149"/>
      <c r="B46" s="21" t="s">
        <v>55</v>
      </c>
      <c r="C46" s="18"/>
      <c r="D46" s="18"/>
      <c r="E46" s="18"/>
      <c r="F46" s="18"/>
      <c r="G46" s="18"/>
      <c r="H46" s="18"/>
      <c r="I46" s="18"/>
      <c r="J46" s="18"/>
    </row>
    <row r="47" spans="1:10" ht="18" customHeight="1">
      <c r="A47" s="150"/>
      <c r="B47" s="50" t="s">
        <v>148</v>
      </c>
      <c r="C47" s="18"/>
      <c r="D47" s="18"/>
      <c r="E47" s="18"/>
      <c r="F47" s="18"/>
      <c r="G47" s="18"/>
      <c r="H47" s="18"/>
      <c r="I47" s="18"/>
      <c r="J47" s="18"/>
    </row>
    <row r="48" spans="1:10" ht="18" customHeight="1">
      <c r="A48" s="148" t="s">
        <v>49</v>
      </c>
      <c r="B48" s="20" t="s">
        <v>53</v>
      </c>
      <c r="C48" s="3">
        <v>38</v>
      </c>
      <c r="D48" s="3">
        <v>16</v>
      </c>
      <c r="E48" s="3">
        <v>9</v>
      </c>
      <c r="F48" s="3" t="s">
        <v>303</v>
      </c>
      <c r="G48" s="3">
        <v>28</v>
      </c>
      <c r="H48" s="3" t="s">
        <v>304</v>
      </c>
      <c r="I48" s="3">
        <v>1</v>
      </c>
      <c r="J48" s="3" t="s">
        <v>301</v>
      </c>
    </row>
    <row r="49" spans="1:10" ht="18" customHeight="1">
      <c r="A49" s="149"/>
      <c r="B49" s="49" t="s">
        <v>54</v>
      </c>
      <c r="C49" s="4"/>
      <c r="D49" s="4"/>
      <c r="E49" s="4"/>
      <c r="F49" s="4"/>
      <c r="G49" s="4"/>
      <c r="H49" s="4"/>
      <c r="I49" s="4"/>
      <c r="J49" s="4"/>
    </row>
    <row r="50" spans="1:10" ht="18" customHeight="1">
      <c r="A50" s="149"/>
      <c r="B50" s="21" t="s">
        <v>55</v>
      </c>
      <c r="C50" s="18"/>
      <c r="D50" s="18"/>
      <c r="E50" s="18"/>
      <c r="F50" s="18"/>
      <c r="G50" s="18"/>
      <c r="H50" s="18"/>
      <c r="I50" s="18"/>
      <c r="J50" s="18"/>
    </row>
    <row r="51" spans="1:10" ht="18" customHeight="1">
      <c r="A51" s="150"/>
      <c r="B51" s="50" t="s">
        <v>148</v>
      </c>
      <c r="C51" s="5"/>
      <c r="D51" s="5"/>
      <c r="E51" s="5"/>
      <c r="F51" s="5"/>
      <c r="G51" s="5"/>
      <c r="H51" s="5"/>
      <c r="I51" s="5"/>
      <c r="J51" s="5"/>
    </row>
    <row r="52" spans="1:10" ht="18" customHeight="1">
      <c r="A52" s="148" t="s">
        <v>50</v>
      </c>
      <c r="B52" s="20" t="s">
        <v>53</v>
      </c>
      <c r="C52" s="3">
        <v>38</v>
      </c>
      <c r="D52" s="3">
        <v>17</v>
      </c>
      <c r="E52" s="3">
        <v>8</v>
      </c>
      <c r="F52" s="3">
        <v>21</v>
      </c>
      <c r="G52" s="3">
        <v>29</v>
      </c>
      <c r="H52" s="3" t="s">
        <v>305</v>
      </c>
      <c r="I52" s="3">
        <v>1</v>
      </c>
      <c r="J52" s="3" t="s">
        <v>301</v>
      </c>
    </row>
    <row r="53" spans="1:10" ht="18" customHeight="1">
      <c r="A53" s="149"/>
      <c r="B53" s="49" t="s">
        <v>54</v>
      </c>
      <c r="C53" s="18"/>
      <c r="D53" s="18"/>
      <c r="E53" s="18"/>
      <c r="F53" s="18"/>
      <c r="G53" s="18"/>
      <c r="H53" s="18"/>
      <c r="I53" s="18"/>
      <c r="J53" s="18"/>
    </row>
    <row r="54" spans="1:10" ht="18" customHeight="1">
      <c r="A54" s="156"/>
      <c r="B54" s="21" t="s">
        <v>55</v>
      </c>
      <c r="C54" s="4"/>
      <c r="D54" s="4"/>
      <c r="E54" s="4"/>
      <c r="F54" s="4"/>
      <c r="G54" s="4"/>
      <c r="H54" s="4"/>
      <c r="I54" s="4"/>
      <c r="J54" s="4"/>
    </row>
    <row r="55" spans="1:10" ht="18" customHeight="1">
      <c r="A55" s="150"/>
      <c r="B55" s="50" t="s">
        <v>148</v>
      </c>
      <c r="C55" s="5"/>
      <c r="D55" s="5"/>
      <c r="E55" s="5"/>
      <c r="F55" s="5"/>
      <c r="G55" s="5"/>
      <c r="H55" s="5"/>
      <c r="I55" s="5"/>
      <c r="J55" s="5"/>
    </row>
    <row r="56" spans="1:10" ht="18" customHeight="1">
      <c r="A56" s="148" t="s">
        <v>51</v>
      </c>
      <c r="B56" s="20" t="s">
        <v>53</v>
      </c>
      <c r="C56" s="3">
        <v>38</v>
      </c>
      <c r="D56" s="3">
        <v>15</v>
      </c>
      <c r="E56" s="3">
        <v>11</v>
      </c>
      <c r="F56" s="3" t="s">
        <v>292</v>
      </c>
      <c r="G56" s="3">
        <v>26</v>
      </c>
      <c r="H56" s="3" t="s">
        <v>223</v>
      </c>
      <c r="I56" s="3">
        <v>1</v>
      </c>
      <c r="J56" s="3" t="s">
        <v>301</v>
      </c>
    </row>
    <row r="57" spans="1:10" ht="18" customHeight="1">
      <c r="A57" s="149"/>
      <c r="B57" s="49" t="s">
        <v>54</v>
      </c>
      <c r="C57" s="4"/>
      <c r="D57" s="4"/>
      <c r="E57" s="4"/>
      <c r="F57" s="4"/>
      <c r="G57" s="4"/>
      <c r="H57" s="4"/>
      <c r="I57" s="4"/>
      <c r="J57" s="4"/>
    </row>
    <row r="58" spans="1:10" ht="18" customHeight="1">
      <c r="A58" s="149"/>
      <c r="B58" s="21" t="s">
        <v>55</v>
      </c>
      <c r="C58" s="18"/>
      <c r="D58" s="18"/>
      <c r="E58" s="18"/>
      <c r="F58" s="18"/>
      <c r="G58" s="18"/>
      <c r="H58" s="18"/>
      <c r="I58" s="18"/>
      <c r="J58" s="18"/>
    </row>
    <row r="59" spans="1:10" ht="18" customHeight="1">
      <c r="A59" s="150"/>
      <c r="B59" s="50" t="s">
        <v>148</v>
      </c>
      <c r="C59" s="5"/>
      <c r="D59" s="5"/>
      <c r="E59" s="5"/>
      <c r="F59" s="5"/>
      <c r="G59" s="5"/>
      <c r="H59" s="5"/>
      <c r="I59" s="5"/>
      <c r="J59" s="5"/>
    </row>
    <row r="60" spans="1:10" ht="18" customHeight="1">
      <c r="A60" s="148" t="s">
        <v>81</v>
      </c>
      <c r="B60" s="20" t="s">
        <v>53</v>
      </c>
      <c r="C60" s="18">
        <f>C48+C52+C56</f>
        <v>114</v>
      </c>
      <c r="D60" s="18">
        <f t="shared" ref="D60:I60" si="0">D48+D52+D56</f>
        <v>48</v>
      </c>
      <c r="E60" s="18">
        <f t="shared" si="0"/>
        <v>28</v>
      </c>
      <c r="F60" s="94">
        <f>E60/C60*100</f>
        <v>24.561403508771928</v>
      </c>
      <c r="G60" s="18">
        <f t="shared" si="0"/>
        <v>83</v>
      </c>
      <c r="H60" s="94">
        <f>G60/C60*100</f>
        <v>72.807017543859658</v>
      </c>
      <c r="I60" s="18">
        <f t="shared" si="0"/>
        <v>3</v>
      </c>
      <c r="J60" s="94">
        <f>I60/C60*100</f>
        <v>2.6315789473684208</v>
      </c>
    </row>
    <row r="61" spans="1:10" ht="18" customHeight="1">
      <c r="A61" s="149"/>
      <c r="B61" s="49" t="s">
        <v>54</v>
      </c>
      <c r="C61" s="18"/>
      <c r="D61" s="18"/>
      <c r="E61" s="18"/>
      <c r="F61" s="18"/>
      <c r="G61" s="18"/>
      <c r="H61" s="18"/>
      <c r="I61" s="18"/>
      <c r="J61" s="18"/>
    </row>
    <row r="62" spans="1:10" ht="18" customHeight="1">
      <c r="A62" s="149"/>
      <c r="B62" s="21" t="s">
        <v>55</v>
      </c>
      <c r="C62" s="18"/>
      <c r="D62" s="18"/>
      <c r="E62" s="18"/>
      <c r="F62" s="18"/>
      <c r="G62" s="18"/>
      <c r="H62" s="18"/>
      <c r="I62" s="18"/>
      <c r="J62" s="18"/>
    </row>
    <row r="63" spans="1:10" ht="18" customHeight="1">
      <c r="A63" s="150"/>
      <c r="B63" s="50" t="s">
        <v>148</v>
      </c>
      <c r="C63" s="18"/>
      <c r="D63" s="18"/>
      <c r="E63" s="18"/>
      <c r="F63" s="18"/>
      <c r="G63" s="18"/>
      <c r="H63" s="18"/>
      <c r="I63" s="18"/>
      <c r="J63" s="18"/>
    </row>
    <row r="64" spans="1:10" ht="18" customHeight="1">
      <c r="A64" s="148" t="s">
        <v>56</v>
      </c>
      <c r="B64" s="20" t="s">
        <v>53</v>
      </c>
      <c r="C64" s="3">
        <v>31</v>
      </c>
      <c r="D64" s="3">
        <v>21</v>
      </c>
      <c r="E64" s="3">
        <v>7</v>
      </c>
      <c r="F64" s="3" t="s">
        <v>182</v>
      </c>
      <c r="G64" s="3">
        <v>21</v>
      </c>
      <c r="H64" s="3" t="s">
        <v>183</v>
      </c>
      <c r="I64" s="3">
        <v>3</v>
      </c>
      <c r="J64" s="3" t="s">
        <v>184</v>
      </c>
    </row>
    <row r="65" spans="1:10" ht="18" customHeight="1">
      <c r="A65" s="149"/>
      <c r="B65" s="49" t="s">
        <v>54</v>
      </c>
      <c r="C65" s="4"/>
      <c r="D65" s="4"/>
      <c r="E65" s="4"/>
      <c r="F65" s="4"/>
      <c r="G65" s="4"/>
      <c r="H65" s="4"/>
      <c r="I65" s="4"/>
      <c r="J65" s="4"/>
    </row>
    <row r="66" spans="1:10" ht="18" customHeight="1">
      <c r="A66" s="149"/>
      <c r="B66" s="21" t="s">
        <v>55</v>
      </c>
      <c r="C66" s="18"/>
      <c r="D66" s="18"/>
      <c r="E66" s="18"/>
      <c r="F66" s="18"/>
      <c r="G66" s="18"/>
      <c r="H66" s="18"/>
      <c r="I66" s="18"/>
      <c r="J66" s="18"/>
    </row>
    <row r="67" spans="1:10" ht="18" customHeight="1">
      <c r="A67" s="150"/>
      <c r="B67" s="50" t="s">
        <v>148</v>
      </c>
      <c r="C67" s="5"/>
      <c r="D67" s="5"/>
      <c r="E67" s="5"/>
      <c r="F67" s="5"/>
      <c r="G67" s="5"/>
      <c r="H67" s="5"/>
      <c r="I67" s="5"/>
      <c r="J67" s="5"/>
    </row>
    <row r="68" spans="1:10" ht="18" customHeight="1">
      <c r="A68" s="148" t="s">
        <v>57</v>
      </c>
      <c r="B68" s="20" t="s">
        <v>53</v>
      </c>
      <c r="C68" s="3">
        <v>29</v>
      </c>
      <c r="D68" s="3">
        <v>12</v>
      </c>
      <c r="E68" s="3">
        <v>6</v>
      </c>
      <c r="F68" s="3" t="s">
        <v>325</v>
      </c>
      <c r="G68" s="3">
        <v>21</v>
      </c>
      <c r="H68" s="3" t="s">
        <v>326</v>
      </c>
      <c r="I68" s="3">
        <v>2</v>
      </c>
      <c r="J68" s="3" t="s">
        <v>315</v>
      </c>
    </row>
    <row r="69" spans="1:10" ht="18" customHeight="1">
      <c r="A69" s="149"/>
      <c r="B69" s="49" t="s">
        <v>54</v>
      </c>
      <c r="C69" s="4"/>
      <c r="D69" s="4"/>
      <c r="E69" s="4"/>
      <c r="F69" s="4"/>
      <c r="G69" s="4"/>
      <c r="H69" s="4"/>
      <c r="I69" s="4"/>
      <c r="J69" s="4"/>
    </row>
    <row r="70" spans="1:10" ht="18" customHeight="1">
      <c r="A70" s="149"/>
      <c r="B70" s="21" t="s">
        <v>55</v>
      </c>
      <c r="C70" s="18"/>
      <c r="D70" s="18"/>
      <c r="E70" s="18"/>
      <c r="F70" s="18"/>
      <c r="G70" s="18"/>
      <c r="H70" s="18"/>
      <c r="I70" s="18"/>
      <c r="J70" s="18"/>
    </row>
    <row r="71" spans="1:10" ht="18" customHeight="1">
      <c r="A71" s="150"/>
      <c r="B71" s="50" t="s">
        <v>148</v>
      </c>
      <c r="C71" s="5"/>
      <c r="D71" s="5"/>
      <c r="E71" s="5"/>
      <c r="F71" s="5"/>
      <c r="G71" s="5"/>
      <c r="H71" s="5"/>
      <c r="I71" s="5"/>
      <c r="J71" s="5"/>
    </row>
    <row r="72" spans="1:10" ht="18" customHeight="1">
      <c r="A72" s="148" t="s">
        <v>58</v>
      </c>
      <c r="B72" s="20" t="s">
        <v>53</v>
      </c>
      <c r="C72" s="3">
        <v>30</v>
      </c>
      <c r="D72" s="3">
        <v>18</v>
      </c>
      <c r="E72" s="3">
        <v>7</v>
      </c>
      <c r="F72" s="3" t="s">
        <v>205</v>
      </c>
      <c r="G72" s="3">
        <v>21</v>
      </c>
      <c r="H72" s="3" t="s">
        <v>206</v>
      </c>
      <c r="I72" s="3">
        <v>2</v>
      </c>
      <c r="J72" s="3" t="s">
        <v>181</v>
      </c>
    </row>
    <row r="73" spans="1:10" ht="18" customHeight="1">
      <c r="A73" s="149"/>
      <c r="B73" s="49" t="s">
        <v>54</v>
      </c>
      <c r="C73" s="4"/>
      <c r="D73" s="4"/>
      <c r="E73" s="4"/>
      <c r="F73" s="4"/>
      <c r="G73" s="4"/>
      <c r="H73" s="4"/>
      <c r="I73" s="4"/>
      <c r="J73" s="4"/>
    </row>
    <row r="74" spans="1:10" ht="18" customHeight="1">
      <c r="A74" s="149"/>
      <c r="B74" s="21" t="s">
        <v>55</v>
      </c>
      <c r="C74" s="18"/>
      <c r="D74" s="18"/>
      <c r="E74" s="18"/>
      <c r="F74" s="18"/>
      <c r="G74" s="18"/>
      <c r="H74" s="18"/>
      <c r="I74" s="18"/>
      <c r="J74" s="18"/>
    </row>
    <row r="75" spans="1:10" ht="18" customHeight="1">
      <c r="A75" s="150"/>
      <c r="B75" s="50" t="s">
        <v>148</v>
      </c>
      <c r="C75" s="5"/>
      <c r="D75" s="5"/>
      <c r="E75" s="5"/>
      <c r="F75" s="5"/>
      <c r="G75" s="5"/>
      <c r="H75" s="5"/>
      <c r="I75" s="5"/>
      <c r="J75" s="5"/>
    </row>
    <row r="76" spans="1:10" ht="18" customHeight="1">
      <c r="A76" s="148" t="s">
        <v>158</v>
      </c>
      <c r="B76" s="20" t="s">
        <v>53</v>
      </c>
      <c r="C76" s="3">
        <v>30</v>
      </c>
      <c r="D76" s="3">
        <v>14</v>
      </c>
      <c r="E76" s="3">
        <v>7</v>
      </c>
      <c r="F76" s="3" t="s">
        <v>174</v>
      </c>
      <c r="G76" s="3">
        <v>21</v>
      </c>
      <c r="H76" s="3" t="s">
        <v>180</v>
      </c>
      <c r="I76" s="3">
        <v>2</v>
      </c>
      <c r="J76" s="3" t="s">
        <v>181</v>
      </c>
    </row>
    <row r="77" spans="1:10" ht="18" customHeight="1">
      <c r="A77" s="156"/>
      <c r="B77" s="49" t="s">
        <v>54</v>
      </c>
      <c r="C77" s="4"/>
      <c r="D77" s="4"/>
      <c r="E77" s="4"/>
      <c r="F77" s="4"/>
      <c r="G77" s="4"/>
      <c r="H77" s="4"/>
      <c r="I77" s="4"/>
      <c r="J77" s="4"/>
    </row>
    <row r="78" spans="1:10" ht="18" customHeight="1">
      <c r="A78" s="149"/>
      <c r="B78" s="21" t="s">
        <v>55</v>
      </c>
      <c r="C78" s="18"/>
      <c r="D78" s="18"/>
      <c r="E78" s="18"/>
      <c r="F78" s="18"/>
      <c r="G78" s="18"/>
      <c r="H78" s="18"/>
      <c r="I78" s="18"/>
      <c r="J78" s="18"/>
    </row>
    <row r="79" spans="1:10" ht="18" customHeight="1">
      <c r="A79" s="150"/>
      <c r="B79" s="50" t="s">
        <v>148</v>
      </c>
      <c r="C79" s="5"/>
      <c r="D79" s="5"/>
      <c r="E79" s="5"/>
      <c r="F79" s="5"/>
      <c r="G79" s="5"/>
      <c r="H79" s="5"/>
      <c r="I79" s="5"/>
      <c r="J79" s="5"/>
    </row>
    <row r="80" spans="1:10" ht="18" customHeight="1">
      <c r="A80" s="148" t="s">
        <v>82</v>
      </c>
      <c r="B80" s="20" t="s">
        <v>53</v>
      </c>
      <c r="C80" s="18">
        <f>C64+C68+C72+C76</f>
        <v>120</v>
      </c>
      <c r="D80" s="18">
        <f t="shared" ref="D80:I80" si="1">D64+D68+D72+D76</f>
        <v>65</v>
      </c>
      <c r="E80" s="18">
        <f t="shared" si="1"/>
        <v>27</v>
      </c>
      <c r="F80" s="94">
        <f>E80/C80*100</f>
        <v>22.5</v>
      </c>
      <c r="G80" s="18">
        <f t="shared" si="1"/>
        <v>84</v>
      </c>
      <c r="H80" s="94">
        <f>G80/C80*100</f>
        <v>70</v>
      </c>
      <c r="I80" s="18">
        <f t="shared" si="1"/>
        <v>9</v>
      </c>
      <c r="J80" s="18">
        <f>I80/C80*100</f>
        <v>7.5</v>
      </c>
    </row>
    <row r="81" spans="1:10" ht="18" customHeight="1">
      <c r="A81" s="149"/>
      <c r="B81" s="49" t="s">
        <v>54</v>
      </c>
      <c r="C81" s="18"/>
      <c r="D81" s="18"/>
      <c r="E81" s="18"/>
      <c r="F81" s="18"/>
      <c r="G81" s="18"/>
      <c r="H81" s="18"/>
      <c r="I81" s="18"/>
      <c r="J81" s="18"/>
    </row>
    <row r="82" spans="1:10" ht="18" customHeight="1">
      <c r="A82" s="149"/>
      <c r="B82" s="21" t="s">
        <v>55</v>
      </c>
      <c r="C82" s="18"/>
      <c r="D82" s="18"/>
      <c r="E82" s="18"/>
      <c r="F82" s="18"/>
      <c r="G82" s="18"/>
      <c r="H82" s="18"/>
      <c r="I82" s="18"/>
      <c r="J82" s="18"/>
    </row>
    <row r="83" spans="1:10" ht="18" customHeight="1">
      <c r="A83" s="150"/>
      <c r="B83" s="50" t="s">
        <v>148</v>
      </c>
      <c r="C83" s="18"/>
      <c r="D83" s="18"/>
      <c r="E83" s="18"/>
      <c r="F83" s="18"/>
      <c r="G83" s="18"/>
      <c r="H83" s="18"/>
      <c r="I83" s="18"/>
      <c r="J83" s="18"/>
    </row>
    <row r="84" spans="1:10" ht="18" customHeight="1">
      <c r="A84" s="148" t="s">
        <v>59</v>
      </c>
      <c r="B84" s="20" t="s">
        <v>53</v>
      </c>
      <c r="C84" s="3">
        <v>35</v>
      </c>
      <c r="D84" s="3">
        <v>17</v>
      </c>
      <c r="E84" s="3">
        <v>10</v>
      </c>
      <c r="F84" s="3" t="s">
        <v>235</v>
      </c>
      <c r="G84" s="3">
        <v>24</v>
      </c>
      <c r="H84" s="3" t="s">
        <v>215</v>
      </c>
      <c r="I84" s="3">
        <v>1</v>
      </c>
      <c r="J84" s="3" t="s">
        <v>255</v>
      </c>
    </row>
    <row r="85" spans="1:10" ht="18" customHeight="1">
      <c r="A85" s="149"/>
      <c r="B85" s="49" t="s">
        <v>54</v>
      </c>
      <c r="C85" s="4"/>
      <c r="D85" s="4"/>
      <c r="E85" s="4"/>
      <c r="F85" s="4"/>
      <c r="G85" s="4"/>
      <c r="H85" s="4"/>
      <c r="I85" s="4"/>
      <c r="J85" s="4"/>
    </row>
    <row r="86" spans="1:10" ht="18" customHeight="1">
      <c r="A86" s="149"/>
      <c r="B86" s="21" t="s">
        <v>55</v>
      </c>
      <c r="C86" s="18"/>
      <c r="D86" s="18"/>
      <c r="E86" s="18"/>
      <c r="F86" s="18"/>
      <c r="G86" s="18"/>
      <c r="H86" s="18"/>
      <c r="I86" s="18"/>
      <c r="J86" s="18"/>
    </row>
    <row r="87" spans="1:10" ht="18" customHeight="1">
      <c r="A87" s="150"/>
      <c r="B87" s="50" t="s">
        <v>148</v>
      </c>
      <c r="C87" s="5"/>
      <c r="D87" s="5"/>
      <c r="E87" s="5"/>
      <c r="F87" s="5"/>
      <c r="G87" s="5"/>
      <c r="H87" s="5"/>
      <c r="I87" s="5"/>
      <c r="J87" s="5"/>
    </row>
    <row r="88" spans="1:10" ht="18" customHeight="1">
      <c r="A88" s="148" t="s">
        <v>60</v>
      </c>
      <c r="B88" s="20" t="s">
        <v>53</v>
      </c>
      <c r="C88" s="3">
        <v>30</v>
      </c>
      <c r="D88" s="3">
        <v>17</v>
      </c>
      <c r="E88" s="3">
        <v>9</v>
      </c>
      <c r="F88" s="3">
        <v>30</v>
      </c>
      <c r="G88" s="3">
        <v>19</v>
      </c>
      <c r="H88" s="3" t="s">
        <v>243</v>
      </c>
      <c r="I88" s="3">
        <v>2</v>
      </c>
      <c r="J88" s="3" t="s">
        <v>239</v>
      </c>
    </row>
    <row r="89" spans="1:10" ht="18" customHeight="1">
      <c r="A89" s="149"/>
      <c r="B89" s="49" t="s">
        <v>54</v>
      </c>
      <c r="C89" s="4"/>
      <c r="D89" s="4"/>
      <c r="E89" s="4"/>
      <c r="F89" s="4"/>
      <c r="G89" s="4"/>
      <c r="H89" s="4"/>
      <c r="I89" s="4"/>
      <c r="J89" s="4"/>
    </row>
    <row r="90" spans="1:10" ht="18" customHeight="1">
      <c r="A90" s="149"/>
      <c r="B90" s="21" t="s">
        <v>55</v>
      </c>
      <c r="C90" s="18"/>
      <c r="D90" s="18"/>
      <c r="E90" s="18"/>
      <c r="F90" s="18"/>
      <c r="G90" s="18"/>
      <c r="H90" s="18"/>
      <c r="I90" s="18"/>
      <c r="J90" s="18"/>
    </row>
    <row r="91" spans="1:10" ht="18" customHeight="1">
      <c r="A91" s="150"/>
      <c r="B91" s="50" t="s">
        <v>148</v>
      </c>
      <c r="C91" s="5"/>
      <c r="D91" s="5"/>
      <c r="E91" s="5"/>
      <c r="F91" s="5"/>
      <c r="G91" s="5"/>
      <c r="H91" s="5"/>
      <c r="I91" s="5"/>
      <c r="J91" s="5"/>
    </row>
    <row r="92" spans="1:10" ht="18" customHeight="1">
      <c r="A92" s="148" t="s">
        <v>61</v>
      </c>
      <c r="B92" s="20" t="s">
        <v>53</v>
      </c>
      <c r="C92" s="3">
        <v>35</v>
      </c>
      <c r="D92" s="3">
        <v>18</v>
      </c>
      <c r="E92" s="3">
        <v>12</v>
      </c>
      <c r="F92" s="3" t="s">
        <v>227</v>
      </c>
      <c r="G92" s="3">
        <v>23</v>
      </c>
      <c r="H92" s="3" t="s">
        <v>228</v>
      </c>
      <c r="I92" s="3">
        <v>0</v>
      </c>
      <c r="J92" s="3">
        <v>0</v>
      </c>
    </row>
    <row r="93" spans="1:10" ht="18" customHeight="1">
      <c r="A93" s="156"/>
      <c r="B93" s="49" t="s">
        <v>54</v>
      </c>
      <c r="C93" s="4"/>
      <c r="D93" s="4"/>
      <c r="E93" s="4"/>
      <c r="F93" s="4"/>
      <c r="G93" s="4"/>
      <c r="H93" s="4"/>
      <c r="I93" s="4"/>
      <c r="J93" s="4"/>
    </row>
    <row r="94" spans="1:10" ht="18" customHeight="1">
      <c r="A94" s="149"/>
      <c r="B94" s="21" t="s">
        <v>55</v>
      </c>
      <c r="C94" s="18"/>
      <c r="D94" s="18"/>
      <c r="E94" s="18"/>
      <c r="F94" s="18"/>
      <c r="G94" s="18"/>
      <c r="H94" s="18"/>
      <c r="I94" s="18"/>
      <c r="J94" s="18"/>
    </row>
    <row r="95" spans="1:10" ht="18" customHeight="1">
      <c r="A95" s="150"/>
      <c r="B95" s="50" t="s">
        <v>148</v>
      </c>
      <c r="C95" s="5"/>
      <c r="D95" s="5"/>
      <c r="E95" s="5"/>
      <c r="F95" s="5"/>
      <c r="G95" s="5"/>
      <c r="H95" s="5"/>
      <c r="I95" s="5"/>
      <c r="J95" s="5"/>
    </row>
    <row r="96" spans="1:10" ht="18" customHeight="1">
      <c r="A96" s="148" t="s">
        <v>85</v>
      </c>
      <c r="B96" s="20" t="s">
        <v>53</v>
      </c>
      <c r="C96" s="3">
        <f>C84+C88+C92</f>
        <v>100</v>
      </c>
      <c r="D96" s="3">
        <f t="shared" ref="D96:I96" si="2">D84+D88+D92</f>
        <v>52</v>
      </c>
      <c r="E96" s="3">
        <f t="shared" si="2"/>
        <v>31</v>
      </c>
      <c r="F96" s="3">
        <f>E96/C96*100</f>
        <v>31</v>
      </c>
      <c r="G96" s="3">
        <f t="shared" si="2"/>
        <v>66</v>
      </c>
      <c r="H96" s="3">
        <f>G96/C96*100</f>
        <v>66</v>
      </c>
      <c r="I96" s="3">
        <f t="shared" si="2"/>
        <v>3</v>
      </c>
      <c r="J96" s="3">
        <f>I96/C96*100</f>
        <v>3</v>
      </c>
    </row>
    <row r="97" spans="1:10" ht="18" customHeight="1">
      <c r="A97" s="149"/>
      <c r="B97" s="49" t="s">
        <v>54</v>
      </c>
      <c r="C97" s="4"/>
      <c r="D97" s="4"/>
      <c r="E97" s="4"/>
      <c r="F97" s="4"/>
      <c r="G97" s="4"/>
      <c r="H97" s="4"/>
      <c r="I97" s="4"/>
      <c r="J97" s="4"/>
    </row>
    <row r="98" spans="1:10" ht="18" customHeight="1">
      <c r="A98" s="149"/>
      <c r="B98" s="21" t="s">
        <v>55</v>
      </c>
      <c r="C98" s="18"/>
      <c r="D98" s="18"/>
      <c r="E98" s="18"/>
      <c r="F98" s="18"/>
      <c r="G98" s="18"/>
      <c r="H98" s="18"/>
      <c r="I98" s="18"/>
      <c r="J98" s="18"/>
    </row>
    <row r="99" spans="1:10" ht="18" customHeight="1">
      <c r="A99" s="150"/>
      <c r="B99" s="50" t="s">
        <v>148</v>
      </c>
      <c r="C99" s="5"/>
      <c r="D99" s="5"/>
      <c r="E99" s="5"/>
      <c r="F99" s="5"/>
      <c r="G99" s="5"/>
      <c r="H99" s="5"/>
      <c r="I99" s="5"/>
      <c r="J99" s="5"/>
    </row>
    <row r="100" spans="1:10" ht="18" customHeight="1">
      <c r="A100" s="148" t="s">
        <v>83</v>
      </c>
      <c r="B100" s="54" t="s">
        <v>53</v>
      </c>
      <c r="C100" s="3">
        <f>C28+C44+C60+C80+C96</f>
        <v>334</v>
      </c>
      <c r="D100" s="3">
        <f t="shared" ref="D100:I100" si="3">D28+D44+D60+D80+D96</f>
        <v>165</v>
      </c>
      <c r="E100" s="3">
        <f t="shared" si="3"/>
        <v>86</v>
      </c>
      <c r="F100" s="96">
        <f>E100/C100*100</f>
        <v>25.748502994011975</v>
      </c>
      <c r="G100" s="3">
        <f t="shared" si="3"/>
        <v>233</v>
      </c>
      <c r="H100" s="96">
        <f>G100/C100*100</f>
        <v>69.76047904191617</v>
      </c>
      <c r="I100" s="3">
        <f t="shared" si="3"/>
        <v>15</v>
      </c>
      <c r="J100" s="96">
        <f>I100/C100*100</f>
        <v>4.4910179640718564</v>
      </c>
    </row>
    <row r="101" spans="1:10" ht="18" customHeight="1">
      <c r="A101" s="149"/>
      <c r="B101" s="55" t="s">
        <v>54</v>
      </c>
      <c r="C101" s="4"/>
      <c r="D101" s="4"/>
      <c r="E101" s="4"/>
      <c r="F101" s="4"/>
      <c r="G101" s="4"/>
      <c r="H101" s="4"/>
      <c r="I101" s="4"/>
      <c r="J101" s="4"/>
    </row>
    <row r="102" spans="1:10" ht="18" customHeight="1">
      <c r="A102" s="149"/>
      <c r="B102" s="56" t="s">
        <v>55</v>
      </c>
      <c r="C102" s="18"/>
      <c r="D102" s="18"/>
      <c r="E102" s="18"/>
      <c r="F102" s="18"/>
      <c r="G102" s="18"/>
      <c r="H102" s="18"/>
      <c r="I102" s="18"/>
      <c r="J102" s="18"/>
    </row>
    <row r="103" spans="1:10" ht="18" customHeight="1">
      <c r="A103" s="150"/>
      <c r="B103" s="57" t="s">
        <v>148</v>
      </c>
      <c r="C103" s="5"/>
      <c r="D103" s="5"/>
      <c r="E103" s="5"/>
      <c r="F103" s="5"/>
      <c r="G103" s="5"/>
      <c r="H103" s="5"/>
      <c r="I103" s="5"/>
      <c r="J103" s="5"/>
    </row>
    <row r="104" spans="1:10" ht="15" customHeight="1"/>
    <row r="105" spans="1:10" ht="15" customHeight="1"/>
    <row r="106" spans="1:10" ht="15" customHeight="1"/>
    <row r="107" spans="1:10" ht="15" customHeight="1"/>
    <row r="108" spans="1:10" ht="15" customHeight="1"/>
    <row r="109" spans="1:10" ht="15" customHeight="1"/>
    <row r="110" spans="1:10" ht="15" customHeight="1"/>
    <row r="111" spans="1:10" ht="15" customHeight="1"/>
    <row r="112" spans="1:10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5" customHeight="1"/>
    <row r="164" ht="12.75" customHeight="1"/>
    <row r="165" ht="14.2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4" ht="18" customHeight="1"/>
    <row r="215" ht="18" customHeight="1"/>
    <row r="216" ht="18" customHeight="1"/>
    <row r="217" ht="18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</sheetData>
  <mergeCells count="34">
    <mergeCell ref="A1:D1"/>
    <mergeCell ref="A3:J3"/>
    <mergeCell ref="A4:J4"/>
    <mergeCell ref="A6:A7"/>
    <mergeCell ref="B6:B7"/>
    <mergeCell ref="C6:C7"/>
    <mergeCell ref="D6:D7"/>
    <mergeCell ref="E6:F6"/>
    <mergeCell ref="G6:H6"/>
    <mergeCell ref="I6:J6"/>
    <mergeCell ref="A52:A55"/>
    <mergeCell ref="A8:A11"/>
    <mergeCell ref="A12:A15"/>
    <mergeCell ref="A16:A19"/>
    <mergeCell ref="A20:A23"/>
    <mergeCell ref="A24:A27"/>
    <mergeCell ref="A28:A31"/>
    <mergeCell ref="A32:A35"/>
    <mergeCell ref="A36:A39"/>
    <mergeCell ref="A40:A43"/>
    <mergeCell ref="A44:A47"/>
    <mergeCell ref="A48:A51"/>
    <mergeCell ref="A100:A103"/>
    <mergeCell ref="A56:A59"/>
    <mergeCell ref="A60:A63"/>
    <mergeCell ref="A64:A67"/>
    <mergeCell ref="A68:A71"/>
    <mergeCell ref="A72:A75"/>
    <mergeCell ref="A76:A79"/>
    <mergeCell ref="A80:A83"/>
    <mergeCell ref="A84:A87"/>
    <mergeCell ref="A88:A91"/>
    <mergeCell ref="A92:A95"/>
    <mergeCell ref="A96:A99"/>
  </mergeCells>
  <pageMargins left="0.31496062992125984" right="0.31496062992125984" top="0.31496062992125984" bottom="0.31496062992125984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225"/>
  <sheetViews>
    <sheetView topLeftCell="A64" zoomScale="55" zoomScaleNormal="55" workbookViewId="0">
      <selection activeCell="C96" sqref="C96:J100"/>
    </sheetView>
  </sheetViews>
  <sheetFormatPr defaultRowHeight="15.75"/>
  <cols>
    <col min="1" max="1" width="8.5" customWidth="1"/>
    <col min="2" max="2" width="7" customWidth="1"/>
    <col min="3" max="10" width="8.625" customWidth="1"/>
  </cols>
  <sheetData>
    <row r="1" spans="1:26">
      <c r="A1" s="155" t="s">
        <v>149</v>
      </c>
      <c r="B1" s="155"/>
      <c r="C1" s="155"/>
      <c r="D1" s="155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26" ht="7.5" customHeight="1">
      <c r="A2" s="90"/>
      <c r="B2" s="90"/>
      <c r="C2" s="90"/>
      <c r="D2" s="90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26" ht="18.75">
      <c r="A3" s="151" t="s">
        <v>125</v>
      </c>
      <c r="B3" s="151"/>
      <c r="C3" s="151"/>
      <c r="D3" s="151"/>
      <c r="E3" s="151"/>
      <c r="F3" s="151"/>
      <c r="G3" s="151"/>
      <c r="H3" s="151"/>
      <c r="I3" s="151"/>
      <c r="J3" s="151"/>
      <c r="K3" s="19"/>
      <c r="L3" s="19"/>
      <c r="M3" s="19"/>
      <c r="N3" s="19"/>
      <c r="O3" s="19"/>
      <c r="P3" s="19"/>
      <c r="Q3" s="19"/>
      <c r="R3" s="19"/>
    </row>
    <row r="4" spans="1:26" ht="18.75">
      <c r="A4" s="151" t="s">
        <v>126</v>
      </c>
      <c r="B4" s="151"/>
      <c r="C4" s="151"/>
      <c r="D4" s="151"/>
      <c r="E4" s="151"/>
      <c r="F4" s="151"/>
      <c r="G4" s="151"/>
      <c r="H4" s="151"/>
      <c r="I4" s="151"/>
      <c r="J4" s="151"/>
      <c r="K4" s="19"/>
      <c r="L4" s="19"/>
      <c r="M4" s="19"/>
      <c r="N4" s="19"/>
      <c r="O4" s="19"/>
      <c r="P4" s="19"/>
      <c r="Q4" s="19"/>
      <c r="R4" s="19"/>
    </row>
    <row r="5" spans="1:26" ht="9.75" customHeight="1"/>
    <row r="6" spans="1:26" ht="15" customHeight="1">
      <c r="A6" s="138" t="s">
        <v>1</v>
      </c>
      <c r="B6" s="138" t="s">
        <v>17</v>
      </c>
      <c r="C6" s="138" t="s">
        <v>15</v>
      </c>
      <c r="D6" s="138" t="s">
        <v>20</v>
      </c>
      <c r="E6" s="138" t="s">
        <v>62</v>
      </c>
      <c r="F6" s="138"/>
      <c r="G6" s="138" t="s">
        <v>38</v>
      </c>
      <c r="H6" s="138"/>
      <c r="I6" s="138" t="s">
        <v>39</v>
      </c>
      <c r="J6" s="138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26" ht="20.25" customHeight="1">
      <c r="A7" s="138"/>
      <c r="B7" s="138"/>
      <c r="C7" s="138"/>
      <c r="D7" s="138"/>
      <c r="E7" s="13" t="s">
        <v>16</v>
      </c>
      <c r="F7" s="13" t="s">
        <v>40</v>
      </c>
      <c r="G7" s="13" t="s">
        <v>16</v>
      </c>
      <c r="H7" s="13" t="s">
        <v>40</v>
      </c>
      <c r="I7" s="13" t="s">
        <v>16</v>
      </c>
      <c r="J7" s="13" t="s">
        <v>40</v>
      </c>
      <c r="M7" s="105"/>
      <c r="N7" s="107"/>
      <c r="O7" s="108"/>
      <c r="P7" s="105"/>
      <c r="Q7" s="105"/>
      <c r="R7" s="103"/>
      <c r="S7" s="104"/>
      <c r="T7" s="105"/>
      <c r="U7" s="104"/>
      <c r="V7" s="105"/>
      <c r="W7" s="105"/>
      <c r="X7" s="105"/>
      <c r="Y7" s="105"/>
      <c r="Z7" s="105"/>
    </row>
    <row r="8" spans="1:26" ht="18" customHeight="1">
      <c r="A8" s="138" t="s">
        <v>43</v>
      </c>
      <c r="B8" s="30" t="s">
        <v>53</v>
      </c>
      <c r="C8" s="1">
        <v>35</v>
      </c>
      <c r="D8" s="1">
        <v>18</v>
      </c>
      <c r="E8" s="106">
        <v>10</v>
      </c>
      <c r="F8" s="60">
        <f>E8/C8*100</f>
        <v>28.571428571428569</v>
      </c>
      <c r="G8" s="1">
        <f>C8-E8</f>
        <v>25</v>
      </c>
      <c r="H8" s="60">
        <f>G8/C8*100</f>
        <v>71.428571428571431</v>
      </c>
      <c r="I8" s="1">
        <v>0</v>
      </c>
      <c r="J8" s="1">
        <v>0</v>
      </c>
      <c r="M8" s="105"/>
      <c r="N8" s="107"/>
      <c r="O8" s="108"/>
      <c r="P8" s="105"/>
      <c r="Q8" s="105"/>
      <c r="R8" s="103"/>
      <c r="S8" s="104"/>
      <c r="T8" s="105"/>
      <c r="U8" s="104"/>
      <c r="V8" s="105"/>
      <c r="W8" s="105"/>
      <c r="X8" s="105"/>
      <c r="Y8" s="105"/>
      <c r="Z8" s="105"/>
    </row>
    <row r="9" spans="1:26" ht="18" customHeight="1">
      <c r="A9" s="138"/>
      <c r="B9" s="30" t="s">
        <v>54</v>
      </c>
      <c r="C9" s="1"/>
      <c r="D9" s="1"/>
      <c r="E9" s="1"/>
      <c r="F9" s="1"/>
      <c r="G9" s="1"/>
      <c r="H9" s="1"/>
      <c r="I9" s="1"/>
      <c r="J9" s="1"/>
      <c r="M9" s="105"/>
      <c r="N9" s="107"/>
      <c r="O9" s="108"/>
      <c r="P9" s="105"/>
      <c r="Q9" s="105"/>
      <c r="R9" s="103"/>
      <c r="S9" s="104"/>
      <c r="T9" s="105"/>
      <c r="U9" s="104"/>
      <c r="V9" s="105"/>
      <c r="W9" s="105"/>
      <c r="X9" s="105"/>
      <c r="Y9" s="105"/>
      <c r="Z9" s="105"/>
    </row>
    <row r="10" spans="1:26" ht="18" customHeight="1">
      <c r="A10" s="138"/>
      <c r="B10" s="30" t="s">
        <v>55</v>
      </c>
      <c r="C10" s="1"/>
      <c r="D10" s="1"/>
      <c r="E10" s="1"/>
      <c r="F10" s="1"/>
      <c r="G10" s="1"/>
      <c r="H10" s="1"/>
      <c r="I10" s="1"/>
      <c r="J10" s="1"/>
      <c r="M10" s="105"/>
      <c r="N10" s="107"/>
      <c r="O10" s="108"/>
      <c r="P10" s="105"/>
      <c r="Q10" s="105"/>
      <c r="R10" s="103"/>
      <c r="S10" s="104"/>
      <c r="T10" s="105"/>
      <c r="U10" s="104"/>
      <c r="V10" s="105"/>
      <c r="W10" s="105"/>
      <c r="X10" s="105"/>
      <c r="Y10" s="105"/>
      <c r="Z10" s="105"/>
    </row>
    <row r="11" spans="1:26" ht="18" customHeight="1">
      <c r="A11" s="138"/>
      <c r="B11" s="30" t="s">
        <v>148</v>
      </c>
      <c r="C11" s="1"/>
      <c r="D11" s="1"/>
      <c r="E11" s="1"/>
      <c r="F11" s="1"/>
      <c r="G11" s="1"/>
      <c r="H11" s="1"/>
      <c r="I11" s="1"/>
      <c r="J11" s="1"/>
      <c r="M11" s="105"/>
      <c r="N11" s="107"/>
      <c r="O11" s="108"/>
      <c r="P11" s="105"/>
      <c r="Q11" s="105"/>
      <c r="R11" s="103"/>
      <c r="S11" s="104"/>
      <c r="T11" s="105"/>
      <c r="U11" s="104"/>
      <c r="V11" s="105"/>
      <c r="W11" s="105"/>
      <c r="X11" s="105"/>
      <c r="Y11" s="105"/>
      <c r="Z11" s="105"/>
    </row>
    <row r="12" spans="1:26" ht="18" customHeight="1">
      <c r="A12" s="138" t="s">
        <v>44</v>
      </c>
      <c r="B12" s="30" t="s">
        <v>53</v>
      </c>
      <c r="C12" s="1">
        <v>33</v>
      </c>
      <c r="D12" s="1">
        <v>16</v>
      </c>
      <c r="E12" s="106">
        <v>11</v>
      </c>
      <c r="F12" s="60">
        <f t="shared" ref="F12" si="0">E12/C12*100</f>
        <v>33.333333333333329</v>
      </c>
      <c r="G12" s="1">
        <f t="shared" ref="G12" si="1">C12-E12</f>
        <v>22</v>
      </c>
      <c r="H12" s="60">
        <f t="shared" ref="H12" si="2">G12/C12*100</f>
        <v>66.666666666666657</v>
      </c>
      <c r="I12" s="1">
        <v>0</v>
      </c>
      <c r="J12" s="1">
        <v>0</v>
      </c>
      <c r="M12" s="105"/>
      <c r="N12" s="157"/>
      <c r="O12" s="157"/>
      <c r="P12" s="105"/>
      <c r="Q12" s="105"/>
      <c r="R12" s="105"/>
      <c r="S12" s="104"/>
      <c r="T12" s="105"/>
      <c r="U12" s="104"/>
      <c r="V12" s="105"/>
      <c r="W12" s="105"/>
      <c r="X12" s="105"/>
      <c r="Y12" s="105"/>
      <c r="Z12" s="105"/>
    </row>
    <row r="13" spans="1:26" ht="18" customHeight="1">
      <c r="A13" s="138"/>
      <c r="B13" s="30" t="s">
        <v>54</v>
      </c>
      <c r="C13" s="1"/>
      <c r="D13" s="1"/>
      <c r="E13" s="1"/>
      <c r="F13" s="1"/>
      <c r="G13" s="1"/>
      <c r="H13" s="1"/>
      <c r="I13" s="1"/>
      <c r="J13" s="1"/>
      <c r="M13" s="105"/>
      <c r="N13" s="107"/>
      <c r="O13" s="108"/>
      <c r="P13" s="105"/>
      <c r="Q13" s="105"/>
      <c r="R13" s="103"/>
      <c r="S13" s="104"/>
      <c r="T13" s="105"/>
      <c r="U13" s="104"/>
      <c r="V13" s="105"/>
      <c r="W13" s="105"/>
      <c r="X13" s="105"/>
      <c r="Y13" s="105"/>
      <c r="Z13" s="105"/>
    </row>
    <row r="14" spans="1:26" ht="18" customHeight="1">
      <c r="A14" s="138"/>
      <c r="B14" s="30" t="s">
        <v>55</v>
      </c>
      <c r="C14" s="1"/>
      <c r="D14" s="1"/>
      <c r="E14" s="1"/>
      <c r="F14" s="1"/>
      <c r="G14" s="1"/>
      <c r="H14" s="1"/>
      <c r="I14" s="1"/>
      <c r="J14" s="1"/>
      <c r="M14" s="105"/>
      <c r="N14" s="107"/>
      <c r="O14" s="108"/>
      <c r="P14" s="105"/>
      <c r="Q14" s="105"/>
      <c r="R14" s="103"/>
      <c r="S14" s="104"/>
      <c r="T14" s="105"/>
      <c r="U14" s="104"/>
      <c r="V14" s="105"/>
      <c r="W14" s="105"/>
      <c r="X14" s="105"/>
      <c r="Y14" s="105"/>
      <c r="Z14" s="105"/>
    </row>
    <row r="15" spans="1:26" ht="18" customHeight="1">
      <c r="A15" s="138"/>
      <c r="B15" s="30" t="s">
        <v>148</v>
      </c>
      <c r="C15" s="1"/>
      <c r="D15" s="1"/>
      <c r="E15" s="1"/>
      <c r="F15" s="1"/>
      <c r="G15" s="1"/>
      <c r="H15" s="1"/>
      <c r="I15" s="1"/>
      <c r="J15" s="1"/>
      <c r="M15" s="105"/>
      <c r="N15" s="107"/>
      <c r="O15" s="108"/>
      <c r="P15" s="105"/>
      <c r="Q15" s="105"/>
      <c r="R15" s="103"/>
      <c r="S15" s="104"/>
      <c r="T15" s="105"/>
      <c r="U15" s="104"/>
      <c r="V15" s="105"/>
      <c r="W15" s="105"/>
      <c r="X15" s="105"/>
      <c r="Y15" s="105"/>
      <c r="Z15" s="105"/>
    </row>
    <row r="16" spans="1:26" ht="18" customHeight="1">
      <c r="A16" s="138" t="s">
        <v>45</v>
      </c>
      <c r="B16" s="30" t="s">
        <v>53</v>
      </c>
      <c r="C16" s="1">
        <v>33</v>
      </c>
      <c r="D16" s="1">
        <v>17</v>
      </c>
      <c r="E16" s="106">
        <v>10</v>
      </c>
      <c r="F16" s="60">
        <f t="shared" ref="F16" si="3">E16/C16*100</f>
        <v>30.303030303030305</v>
      </c>
      <c r="G16" s="1">
        <f t="shared" ref="G16" si="4">C16-E16</f>
        <v>23</v>
      </c>
      <c r="H16" s="60">
        <f t="shared" ref="H16" si="5">G16/C16*100</f>
        <v>69.696969696969703</v>
      </c>
      <c r="I16" s="1">
        <v>0</v>
      </c>
      <c r="J16" s="1">
        <v>0</v>
      </c>
      <c r="M16" s="105"/>
      <c r="N16" s="157"/>
      <c r="O16" s="157"/>
      <c r="P16" s="105"/>
      <c r="Q16" s="105"/>
      <c r="R16" s="105"/>
      <c r="S16" s="104"/>
      <c r="T16" s="105"/>
      <c r="U16" s="104"/>
      <c r="V16" s="105"/>
      <c r="W16" s="105"/>
      <c r="X16" s="105"/>
      <c r="Y16" s="105"/>
      <c r="Z16" s="105"/>
    </row>
    <row r="17" spans="1:26" ht="18" customHeight="1">
      <c r="A17" s="138"/>
      <c r="B17" s="30" t="s">
        <v>54</v>
      </c>
      <c r="C17" s="1"/>
      <c r="D17" s="1"/>
      <c r="E17" s="1"/>
      <c r="F17" s="1"/>
      <c r="G17" s="1"/>
      <c r="H17" s="1"/>
      <c r="I17" s="1"/>
      <c r="J17" s="1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</row>
    <row r="18" spans="1:26" ht="18" customHeight="1">
      <c r="A18" s="138"/>
      <c r="B18" s="30" t="s">
        <v>55</v>
      </c>
      <c r="C18" s="1"/>
      <c r="D18" s="1"/>
      <c r="E18" s="1"/>
      <c r="F18" s="1"/>
      <c r="G18" s="1"/>
      <c r="H18" s="1"/>
      <c r="I18" s="1"/>
      <c r="J18" s="1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spans="1:26" ht="18" customHeight="1">
      <c r="A19" s="138"/>
      <c r="B19" s="30" t="s">
        <v>148</v>
      </c>
      <c r="C19" s="1"/>
      <c r="D19" s="1"/>
      <c r="E19" s="1"/>
      <c r="F19" s="1"/>
      <c r="G19" s="1"/>
      <c r="H19" s="1"/>
      <c r="I19" s="1"/>
      <c r="J19" s="1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</row>
    <row r="20" spans="1:26" ht="18" customHeight="1">
      <c r="A20" s="138" t="s">
        <v>154</v>
      </c>
      <c r="B20" s="30" t="s">
        <v>53</v>
      </c>
      <c r="C20" s="1">
        <v>35</v>
      </c>
      <c r="D20" s="1">
        <v>17</v>
      </c>
      <c r="E20" s="106">
        <v>11</v>
      </c>
      <c r="F20" s="60">
        <f t="shared" ref="F20" si="6">E20/C20*100</f>
        <v>31.428571428571427</v>
      </c>
      <c r="G20" s="1">
        <f t="shared" ref="G20" si="7">C20-E20</f>
        <v>24</v>
      </c>
      <c r="H20" s="60">
        <f t="shared" ref="H20" si="8">G20/C20*100</f>
        <v>68.571428571428569</v>
      </c>
      <c r="I20" s="1">
        <v>0</v>
      </c>
      <c r="J20" s="1">
        <v>0</v>
      </c>
    </row>
    <row r="21" spans="1:26" ht="18" customHeight="1">
      <c r="A21" s="138"/>
      <c r="B21" s="30" t="s">
        <v>54</v>
      </c>
      <c r="C21" s="1"/>
      <c r="D21" s="1"/>
      <c r="E21" s="1"/>
      <c r="F21" s="1"/>
      <c r="G21" s="1"/>
      <c r="H21" s="1"/>
      <c r="I21" s="1"/>
      <c r="J21" s="1"/>
    </row>
    <row r="22" spans="1:26" ht="18" customHeight="1">
      <c r="A22" s="138"/>
      <c r="B22" s="30" t="s">
        <v>55</v>
      </c>
      <c r="C22" s="1"/>
      <c r="D22" s="1"/>
      <c r="E22" s="1"/>
      <c r="F22" s="1"/>
      <c r="G22" s="1"/>
      <c r="H22" s="1"/>
      <c r="I22" s="1"/>
      <c r="J22" s="1"/>
    </row>
    <row r="23" spans="1:26" ht="18" customHeight="1">
      <c r="A23" s="138"/>
      <c r="B23" s="30" t="s">
        <v>148</v>
      </c>
      <c r="C23" s="1"/>
      <c r="D23" s="1"/>
      <c r="E23" s="1"/>
      <c r="F23" s="1"/>
      <c r="G23" s="1"/>
      <c r="H23" s="1"/>
      <c r="I23" s="1"/>
      <c r="J23" s="1"/>
    </row>
    <row r="24" spans="1:26" ht="18" customHeight="1">
      <c r="A24" s="138" t="s">
        <v>155</v>
      </c>
      <c r="B24" s="30" t="s">
        <v>53</v>
      </c>
      <c r="C24" s="1">
        <v>35</v>
      </c>
      <c r="D24" s="1">
        <v>18</v>
      </c>
      <c r="E24" s="106">
        <v>11</v>
      </c>
      <c r="F24" s="60">
        <f t="shared" ref="F24" si="9">E24/C24*100</f>
        <v>31.428571428571427</v>
      </c>
      <c r="G24" s="1">
        <f t="shared" ref="G24" si="10">C24-E24</f>
        <v>24</v>
      </c>
      <c r="H24" s="60">
        <f t="shared" ref="H24" si="11">G24/C24*100</f>
        <v>68.571428571428569</v>
      </c>
      <c r="I24" s="1">
        <v>0</v>
      </c>
      <c r="J24" s="1">
        <v>0</v>
      </c>
    </row>
    <row r="25" spans="1:26" ht="18" customHeight="1">
      <c r="A25" s="138"/>
      <c r="B25" s="30" t="s">
        <v>54</v>
      </c>
      <c r="C25" s="1"/>
      <c r="D25" s="1"/>
      <c r="E25" s="1"/>
      <c r="F25" s="1"/>
      <c r="G25" s="1"/>
      <c r="H25" s="1"/>
      <c r="I25" s="1"/>
      <c r="J25" s="1"/>
    </row>
    <row r="26" spans="1:26" ht="18" customHeight="1">
      <c r="A26" s="138"/>
      <c r="B26" s="30" t="s">
        <v>55</v>
      </c>
      <c r="C26" s="1"/>
      <c r="D26" s="1"/>
      <c r="E26" s="1"/>
      <c r="F26" s="1"/>
      <c r="G26" s="1"/>
      <c r="H26" s="1"/>
      <c r="I26" s="1"/>
      <c r="J26" s="1"/>
    </row>
    <row r="27" spans="1:26" ht="18" customHeight="1">
      <c r="A27" s="138"/>
      <c r="B27" s="30" t="s">
        <v>148</v>
      </c>
      <c r="C27" s="1"/>
      <c r="D27" s="1"/>
      <c r="E27" s="1"/>
      <c r="F27" s="1"/>
      <c r="G27" s="1"/>
      <c r="H27" s="1"/>
      <c r="I27" s="1"/>
      <c r="J27" s="1"/>
    </row>
    <row r="28" spans="1:26" ht="18" customHeight="1">
      <c r="A28" s="138" t="s">
        <v>79</v>
      </c>
      <c r="B28" s="30" t="s">
        <v>53</v>
      </c>
      <c r="C28" s="1">
        <f>C8+C12+C16+C20+C24</f>
        <v>171</v>
      </c>
      <c r="D28" s="1">
        <f>D8+D12+D16+D20+D24</f>
        <v>86</v>
      </c>
      <c r="E28" s="1">
        <f t="shared" ref="E28:I28" si="12">E8+E12+E16+E20+E24</f>
        <v>53</v>
      </c>
      <c r="F28" s="60">
        <f>E28/C28*100</f>
        <v>30.994152046783626</v>
      </c>
      <c r="G28" s="1">
        <f t="shared" si="12"/>
        <v>118</v>
      </c>
      <c r="H28" s="60">
        <f>G28/C28*100</f>
        <v>69.005847953216374</v>
      </c>
      <c r="I28" s="1">
        <f t="shared" si="12"/>
        <v>0</v>
      </c>
      <c r="J28" s="60">
        <f>I28/C28*100</f>
        <v>0</v>
      </c>
    </row>
    <row r="29" spans="1:26" ht="18" customHeight="1">
      <c r="A29" s="138"/>
      <c r="B29" s="30" t="s">
        <v>54</v>
      </c>
      <c r="C29" s="1"/>
      <c r="D29" s="1"/>
      <c r="E29" s="1"/>
      <c r="F29" s="1"/>
      <c r="G29" s="1"/>
      <c r="H29" s="1"/>
      <c r="I29" s="1"/>
      <c r="J29" s="1"/>
    </row>
    <row r="30" spans="1:26" ht="18" customHeight="1">
      <c r="A30" s="138"/>
      <c r="B30" s="30" t="s">
        <v>55</v>
      </c>
      <c r="C30" s="1"/>
      <c r="D30" s="1"/>
      <c r="E30" s="1"/>
      <c r="F30" s="1"/>
      <c r="G30" s="1"/>
      <c r="H30" s="1"/>
      <c r="I30" s="1"/>
      <c r="J30" s="1"/>
    </row>
    <row r="31" spans="1:26" ht="18" customHeight="1">
      <c r="A31" s="138"/>
      <c r="B31" s="30" t="s">
        <v>148</v>
      </c>
      <c r="C31" s="1"/>
      <c r="D31" s="1"/>
      <c r="E31" s="1"/>
      <c r="F31" s="1"/>
      <c r="G31" s="1"/>
      <c r="H31" s="1"/>
      <c r="I31" s="1"/>
      <c r="J31" s="1"/>
    </row>
    <row r="32" spans="1:26" ht="18" customHeight="1">
      <c r="A32" s="138" t="s">
        <v>46</v>
      </c>
      <c r="B32" s="30" t="s">
        <v>53</v>
      </c>
      <c r="C32" s="1">
        <v>36</v>
      </c>
      <c r="D32" s="1">
        <v>16</v>
      </c>
      <c r="E32" s="106">
        <v>11</v>
      </c>
      <c r="F32" s="60">
        <f t="shared" ref="F32" si="13">E32/C32*100</f>
        <v>30.555555555555557</v>
      </c>
      <c r="G32" s="1">
        <f t="shared" ref="G32" si="14">C32-E32</f>
        <v>25</v>
      </c>
      <c r="H32" s="60">
        <f t="shared" ref="H32" si="15">G32/C32*100</f>
        <v>69.444444444444443</v>
      </c>
      <c r="I32" s="1">
        <v>0</v>
      </c>
      <c r="J32" s="1">
        <v>0</v>
      </c>
    </row>
    <row r="33" spans="1:10" ht="18" customHeight="1">
      <c r="A33" s="138"/>
      <c r="B33" s="30" t="s">
        <v>54</v>
      </c>
      <c r="C33" s="1"/>
      <c r="D33" s="1"/>
      <c r="E33" s="1"/>
      <c r="F33" s="1"/>
      <c r="G33" s="1"/>
      <c r="H33" s="1"/>
      <c r="I33" s="1"/>
      <c r="J33" s="1"/>
    </row>
    <row r="34" spans="1:10" ht="18" customHeight="1">
      <c r="A34" s="138"/>
      <c r="B34" s="30" t="s">
        <v>55</v>
      </c>
      <c r="C34" s="1"/>
      <c r="D34" s="1"/>
      <c r="E34" s="1"/>
      <c r="F34" s="1"/>
      <c r="G34" s="1"/>
      <c r="H34" s="1"/>
      <c r="I34" s="1"/>
      <c r="J34" s="1"/>
    </row>
    <row r="35" spans="1:10" ht="18" customHeight="1">
      <c r="A35" s="138"/>
      <c r="B35" s="30" t="s">
        <v>148</v>
      </c>
      <c r="C35" s="1"/>
      <c r="D35" s="1"/>
      <c r="E35" s="1"/>
      <c r="F35" s="1"/>
      <c r="G35" s="1"/>
      <c r="H35" s="1"/>
      <c r="I35" s="1"/>
      <c r="J35" s="1"/>
    </row>
    <row r="36" spans="1:10" ht="18" customHeight="1">
      <c r="A36" s="138" t="s">
        <v>47</v>
      </c>
      <c r="B36" s="30" t="s">
        <v>53</v>
      </c>
      <c r="C36" s="1">
        <v>36</v>
      </c>
      <c r="D36" s="1">
        <v>17</v>
      </c>
      <c r="E36" s="106">
        <v>11</v>
      </c>
      <c r="F36" s="60">
        <f t="shared" ref="F36" si="16">E36/C36*100</f>
        <v>30.555555555555557</v>
      </c>
      <c r="G36" s="1">
        <f t="shared" ref="G36" si="17">C36-E36</f>
        <v>25</v>
      </c>
      <c r="H36" s="60">
        <f t="shared" ref="H36" si="18">G36/C36*100</f>
        <v>69.444444444444443</v>
      </c>
      <c r="I36" s="1">
        <v>0</v>
      </c>
      <c r="J36" s="1">
        <v>0</v>
      </c>
    </row>
    <row r="37" spans="1:10" ht="18" customHeight="1">
      <c r="A37" s="138"/>
      <c r="B37" s="30" t="s">
        <v>54</v>
      </c>
      <c r="C37" s="1"/>
      <c r="D37" s="1"/>
      <c r="E37" s="1"/>
      <c r="F37" s="1"/>
      <c r="G37" s="1"/>
      <c r="H37" s="1"/>
      <c r="I37" s="1"/>
      <c r="J37" s="1"/>
    </row>
    <row r="38" spans="1:10" ht="18" customHeight="1">
      <c r="A38" s="138"/>
      <c r="B38" s="30" t="s">
        <v>55</v>
      </c>
      <c r="C38" s="1"/>
      <c r="D38" s="1"/>
      <c r="E38" s="1"/>
      <c r="F38" s="1"/>
      <c r="G38" s="1"/>
      <c r="H38" s="1"/>
      <c r="I38" s="1"/>
      <c r="J38" s="1"/>
    </row>
    <row r="39" spans="1:10" ht="18" customHeight="1">
      <c r="A39" s="138"/>
      <c r="B39" s="30" t="s">
        <v>148</v>
      </c>
      <c r="C39" s="1"/>
      <c r="D39" s="1"/>
      <c r="E39" s="1"/>
      <c r="F39" s="1"/>
      <c r="G39" s="1"/>
      <c r="H39" s="1"/>
      <c r="I39" s="1"/>
      <c r="J39" s="1"/>
    </row>
    <row r="40" spans="1:10" ht="18" customHeight="1">
      <c r="A40" s="138" t="s">
        <v>48</v>
      </c>
      <c r="B40" s="30" t="s">
        <v>53</v>
      </c>
      <c r="C40" s="1">
        <v>36</v>
      </c>
      <c r="D40" s="1">
        <v>18</v>
      </c>
      <c r="E40" s="106">
        <v>10</v>
      </c>
      <c r="F40" s="60">
        <f t="shared" ref="F40" si="19">E40/C40*100</f>
        <v>27.777777777777779</v>
      </c>
      <c r="G40" s="1">
        <f t="shared" ref="G40" si="20">C40-E40</f>
        <v>26</v>
      </c>
      <c r="H40" s="60">
        <f t="shared" ref="H40" si="21">G40/C40*100</f>
        <v>72.222222222222214</v>
      </c>
      <c r="I40" s="1">
        <v>0</v>
      </c>
      <c r="J40" s="1">
        <v>0</v>
      </c>
    </row>
    <row r="41" spans="1:10" ht="18" customHeight="1">
      <c r="A41" s="138"/>
      <c r="B41" s="30" t="s">
        <v>54</v>
      </c>
      <c r="C41" s="1"/>
      <c r="D41" s="1"/>
      <c r="E41" s="1"/>
      <c r="F41" s="1"/>
      <c r="G41" s="1"/>
      <c r="H41" s="1"/>
      <c r="I41" s="1"/>
      <c r="J41" s="1"/>
    </row>
    <row r="42" spans="1:10" ht="18" customHeight="1">
      <c r="A42" s="138"/>
      <c r="B42" s="30" t="s">
        <v>55</v>
      </c>
      <c r="C42" s="1"/>
      <c r="D42" s="1"/>
      <c r="E42" s="1"/>
      <c r="F42" s="1"/>
      <c r="G42" s="1"/>
      <c r="H42" s="1"/>
      <c r="I42" s="1"/>
      <c r="J42" s="1"/>
    </row>
    <row r="43" spans="1:10" ht="18" customHeight="1">
      <c r="A43" s="138"/>
      <c r="B43" s="30" t="s">
        <v>148</v>
      </c>
      <c r="C43" s="1"/>
      <c r="D43" s="1"/>
      <c r="E43" s="1"/>
      <c r="F43" s="1"/>
      <c r="G43" s="1"/>
      <c r="H43" s="1"/>
      <c r="I43" s="1"/>
      <c r="J43" s="1"/>
    </row>
    <row r="44" spans="1:10" ht="18" customHeight="1">
      <c r="A44" s="138" t="s">
        <v>80</v>
      </c>
      <c r="B44" s="30" t="s">
        <v>53</v>
      </c>
      <c r="C44" s="18">
        <f>C32+C36+C40</f>
        <v>108</v>
      </c>
      <c r="D44" s="18">
        <f t="shared" ref="D44:I44" si="22">D32+D36+D40</f>
        <v>51</v>
      </c>
      <c r="E44" s="18">
        <f t="shared" si="22"/>
        <v>32</v>
      </c>
      <c r="F44" s="94">
        <f>E44/C44*100</f>
        <v>29.629629629629626</v>
      </c>
      <c r="G44" s="18">
        <f t="shared" si="22"/>
        <v>76</v>
      </c>
      <c r="H44" s="94">
        <f>G44/C44*100</f>
        <v>70.370370370370367</v>
      </c>
      <c r="I44" s="18">
        <f t="shared" si="22"/>
        <v>0</v>
      </c>
      <c r="J44" s="18">
        <f>I44/C44*100</f>
        <v>0</v>
      </c>
    </row>
    <row r="45" spans="1:10" ht="18" customHeight="1">
      <c r="A45" s="138"/>
      <c r="B45" s="30" t="s">
        <v>54</v>
      </c>
      <c r="C45" s="1"/>
      <c r="D45" s="1"/>
      <c r="E45" s="1"/>
      <c r="F45" s="1"/>
      <c r="G45" s="1"/>
      <c r="H45" s="1"/>
      <c r="I45" s="1"/>
      <c r="J45" s="1"/>
    </row>
    <row r="46" spans="1:10" ht="18" customHeight="1">
      <c r="A46" s="138"/>
      <c r="B46" s="30" t="s">
        <v>55</v>
      </c>
      <c r="C46" s="1"/>
      <c r="D46" s="1"/>
      <c r="E46" s="1"/>
      <c r="F46" s="1"/>
      <c r="G46" s="1"/>
      <c r="H46" s="1"/>
      <c r="I46" s="1"/>
      <c r="J46" s="1"/>
    </row>
    <row r="47" spans="1:10" ht="18" customHeight="1">
      <c r="A47" s="138"/>
      <c r="B47" s="30" t="s">
        <v>148</v>
      </c>
      <c r="C47" s="1"/>
      <c r="D47" s="1"/>
      <c r="E47" s="1"/>
      <c r="F47" s="1"/>
      <c r="G47" s="1"/>
      <c r="H47" s="1"/>
      <c r="I47" s="1"/>
      <c r="J47" s="1"/>
    </row>
    <row r="48" spans="1:10" ht="18" customHeight="1">
      <c r="A48" s="138" t="s">
        <v>49</v>
      </c>
      <c r="B48" s="30" t="s">
        <v>53</v>
      </c>
      <c r="C48" s="1">
        <v>38</v>
      </c>
      <c r="D48" s="1">
        <v>16</v>
      </c>
      <c r="E48" s="106">
        <v>12</v>
      </c>
      <c r="F48" s="60">
        <f t="shared" ref="F48" si="23">E48/C48*100</f>
        <v>31.578947368421051</v>
      </c>
      <c r="G48" s="1">
        <f t="shared" ref="G48" si="24">C48-E48</f>
        <v>26</v>
      </c>
      <c r="H48" s="60">
        <f t="shared" ref="H48" si="25">G48/C48*100</f>
        <v>68.421052631578945</v>
      </c>
      <c r="I48" s="1">
        <v>0</v>
      </c>
      <c r="J48" s="1">
        <v>0</v>
      </c>
    </row>
    <row r="49" spans="1:10" ht="18" customHeight="1">
      <c r="A49" s="138"/>
      <c r="B49" s="30" t="s">
        <v>54</v>
      </c>
      <c r="C49" s="1"/>
      <c r="D49" s="1"/>
      <c r="E49" s="1"/>
      <c r="F49" s="1"/>
      <c r="G49" s="1"/>
      <c r="H49" s="1"/>
      <c r="I49" s="1"/>
      <c r="J49" s="1"/>
    </row>
    <row r="50" spans="1:10" ht="18" customHeight="1">
      <c r="A50" s="138"/>
      <c r="B50" s="30" t="s">
        <v>55</v>
      </c>
      <c r="C50" s="1"/>
      <c r="D50" s="1"/>
      <c r="E50" s="1"/>
      <c r="F50" s="1"/>
      <c r="G50" s="1"/>
      <c r="H50" s="1"/>
      <c r="I50" s="1"/>
      <c r="J50" s="1"/>
    </row>
    <row r="51" spans="1:10" ht="18" customHeight="1">
      <c r="A51" s="138"/>
      <c r="B51" s="30" t="s">
        <v>148</v>
      </c>
      <c r="C51" s="1"/>
      <c r="D51" s="1"/>
      <c r="E51" s="1"/>
      <c r="F51" s="1"/>
      <c r="G51" s="1"/>
      <c r="H51" s="1"/>
      <c r="I51" s="1"/>
      <c r="J51" s="1"/>
    </row>
    <row r="52" spans="1:10" ht="18" customHeight="1">
      <c r="A52" s="138" t="s">
        <v>50</v>
      </c>
      <c r="B52" s="30" t="s">
        <v>53</v>
      </c>
      <c r="C52" s="1">
        <v>38</v>
      </c>
      <c r="D52" s="1">
        <v>17</v>
      </c>
      <c r="E52" s="106">
        <v>10</v>
      </c>
      <c r="F52" s="60">
        <f t="shared" ref="F52" si="26">E52/C52*100</f>
        <v>26.315789473684209</v>
      </c>
      <c r="G52" s="1">
        <f t="shared" ref="G52" si="27">C52-E52</f>
        <v>28</v>
      </c>
      <c r="H52" s="60">
        <f t="shared" ref="H52" si="28">G52/C52*100</f>
        <v>73.68421052631578</v>
      </c>
      <c r="I52" s="1">
        <v>0</v>
      </c>
      <c r="J52" s="1">
        <v>0</v>
      </c>
    </row>
    <row r="53" spans="1:10" ht="18" customHeight="1">
      <c r="A53" s="138"/>
      <c r="B53" s="30" t="s">
        <v>54</v>
      </c>
      <c r="C53" s="1"/>
      <c r="D53" s="1"/>
      <c r="E53" s="1"/>
      <c r="F53" s="1"/>
      <c r="G53" s="1"/>
      <c r="H53" s="1"/>
      <c r="I53" s="1"/>
      <c r="J53" s="1"/>
    </row>
    <row r="54" spans="1:10" ht="18" customHeight="1">
      <c r="A54" s="138"/>
      <c r="B54" s="30" t="s">
        <v>55</v>
      </c>
      <c r="C54" s="1"/>
      <c r="D54" s="1"/>
      <c r="E54" s="1"/>
      <c r="F54" s="1"/>
      <c r="G54" s="1"/>
      <c r="H54" s="1"/>
      <c r="I54" s="1"/>
      <c r="J54" s="1"/>
    </row>
    <row r="55" spans="1:10" ht="18" customHeight="1">
      <c r="A55" s="138"/>
      <c r="B55" s="30" t="s">
        <v>148</v>
      </c>
      <c r="C55" s="1"/>
      <c r="D55" s="1"/>
      <c r="E55" s="1"/>
      <c r="F55" s="1"/>
      <c r="G55" s="1"/>
      <c r="H55" s="1"/>
      <c r="I55" s="1"/>
      <c r="J55" s="1"/>
    </row>
    <row r="56" spans="1:10" ht="18" customHeight="1">
      <c r="A56" s="138" t="s">
        <v>51</v>
      </c>
      <c r="B56" s="30" t="s">
        <v>53</v>
      </c>
      <c r="C56" s="1">
        <v>38</v>
      </c>
      <c r="D56" s="1">
        <v>15</v>
      </c>
      <c r="E56" s="106">
        <v>13</v>
      </c>
      <c r="F56" s="60">
        <f t="shared" ref="F56" si="29">E56/C56*100</f>
        <v>34.210526315789473</v>
      </c>
      <c r="G56" s="1">
        <f t="shared" ref="G56" si="30">C56-E56</f>
        <v>25</v>
      </c>
      <c r="H56" s="60">
        <f t="shared" ref="H56" si="31">G56/C56*100</f>
        <v>65.789473684210535</v>
      </c>
      <c r="I56" s="1">
        <v>0</v>
      </c>
      <c r="J56" s="1">
        <v>0</v>
      </c>
    </row>
    <row r="57" spans="1:10" ht="18" customHeight="1">
      <c r="A57" s="138"/>
      <c r="B57" s="30" t="s">
        <v>54</v>
      </c>
      <c r="C57" s="1"/>
      <c r="D57" s="1"/>
      <c r="E57" s="1"/>
      <c r="F57" s="1"/>
      <c r="G57" s="1"/>
      <c r="H57" s="1"/>
      <c r="I57" s="1"/>
      <c r="J57" s="1"/>
    </row>
    <row r="58" spans="1:10" ht="18" customHeight="1">
      <c r="A58" s="138"/>
      <c r="B58" s="30" t="s">
        <v>55</v>
      </c>
      <c r="C58" s="1"/>
      <c r="D58" s="1"/>
      <c r="E58" s="1"/>
      <c r="F58" s="1"/>
      <c r="G58" s="1"/>
      <c r="H58" s="1"/>
      <c r="I58" s="1"/>
      <c r="J58" s="1"/>
    </row>
    <row r="59" spans="1:10" ht="18" customHeight="1">
      <c r="A59" s="138"/>
      <c r="B59" s="30" t="s">
        <v>148</v>
      </c>
      <c r="C59" s="1"/>
      <c r="D59" s="1"/>
      <c r="E59" s="1"/>
      <c r="F59" s="1"/>
      <c r="G59" s="1"/>
      <c r="H59" s="1"/>
      <c r="I59" s="1"/>
      <c r="J59" s="1"/>
    </row>
    <row r="60" spans="1:10" ht="18" customHeight="1">
      <c r="A60" s="138" t="s">
        <v>81</v>
      </c>
      <c r="B60" s="30" t="s">
        <v>53</v>
      </c>
      <c r="C60" s="1">
        <f>C48+C52+C56</f>
        <v>114</v>
      </c>
      <c r="D60" s="1">
        <f t="shared" ref="D60:I60" si="32">D48+D52+D56</f>
        <v>48</v>
      </c>
      <c r="E60" s="1">
        <f t="shared" si="32"/>
        <v>35</v>
      </c>
      <c r="F60" s="60">
        <f>E60/C60*100</f>
        <v>30.701754385964914</v>
      </c>
      <c r="G60" s="1">
        <f t="shared" si="32"/>
        <v>79</v>
      </c>
      <c r="H60" s="60">
        <f>G60/C60*100</f>
        <v>69.298245614035096</v>
      </c>
      <c r="I60" s="1">
        <f t="shared" si="32"/>
        <v>0</v>
      </c>
      <c r="J60" s="60">
        <f>I60/C60*100</f>
        <v>0</v>
      </c>
    </row>
    <row r="61" spans="1:10" ht="18" customHeight="1">
      <c r="A61" s="138"/>
      <c r="B61" s="30" t="s">
        <v>54</v>
      </c>
      <c r="C61" s="1"/>
      <c r="D61" s="1"/>
      <c r="E61" s="1"/>
      <c r="F61" s="1"/>
      <c r="G61" s="1"/>
      <c r="H61" s="1"/>
      <c r="I61" s="1"/>
      <c r="J61" s="1"/>
    </row>
    <row r="62" spans="1:10" ht="18" customHeight="1">
      <c r="A62" s="138"/>
      <c r="B62" s="30" t="s">
        <v>55</v>
      </c>
      <c r="C62" s="1"/>
      <c r="D62" s="1"/>
      <c r="E62" s="1"/>
      <c r="F62" s="1"/>
      <c r="G62" s="1"/>
      <c r="H62" s="1"/>
      <c r="I62" s="1"/>
      <c r="J62" s="1"/>
    </row>
    <row r="63" spans="1:10" ht="18" customHeight="1">
      <c r="A63" s="138"/>
      <c r="B63" s="30" t="s">
        <v>148</v>
      </c>
      <c r="C63" s="1"/>
      <c r="D63" s="1"/>
      <c r="E63" s="1"/>
      <c r="F63" s="1"/>
      <c r="G63" s="1"/>
      <c r="H63" s="1"/>
      <c r="I63" s="1"/>
      <c r="J63" s="1"/>
    </row>
    <row r="64" spans="1:10" ht="18" customHeight="1">
      <c r="A64" s="138" t="s">
        <v>56</v>
      </c>
      <c r="B64" s="30" t="s">
        <v>53</v>
      </c>
      <c r="C64" s="1">
        <v>31</v>
      </c>
      <c r="D64" s="1">
        <v>21</v>
      </c>
      <c r="E64" s="106">
        <v>12</v>
      </c>
      <c r="F64" s="60">
        <f t="shared" ref="F64" si="33">E64/C64*100</f>
        <v>38.70967741935484</v>
      </c>
      <c r="G64" s="1">
        <f t="shared" ref="G64" si="34">C64-E64</f>
        <v>19</v>
      </c>
      <c r="H64" s="60">
        <f t="shared" ref="H64" si="35">G64/C64*100</f>
        <v>61.29032258064516</v>
      </c>
      <c r="I64" s="1">
        <v>0</v>
      </c>
      <c r="J64" s="1">
        <v>0</v>
      </c>
    </row>
    <row r="65" spans="1:10" ht="18" customHeight="1">
      <c r="A65" s="138"/>
      <c r="B65" s="30" t="s">
        <v>54</v>
      </c>
      <c r="C65" s="1"/>
      <c r="D65" s="1"/>
      <c r="E65" s="1"/>
      <c r="F65" s="1"/>
      <c r="G65" s="1"/>
      <c r="H65" s="1"/>
      <c r="I65" s="1"/>
      <c r="J65" s="1"/>
    </row>
    <row r="66" spans="1:10" ht="18" customHeight="1">
      <c r="A66" s="138"/>
      <c r="B66" s="30" t="s">
        <v>55</v>
      </c>
      <c r="C66" s="1"/>
      <c r="D66" s="1"/>
      <c r="E66" s="1"/>
      <c r="F66" s="1"/>
      <c r="G66" s="1"/>
      <c r="H66" s="1"/>
      <c r="I66" s="1"/>
      <c r="J66" s="1"/>
    </row>
    <row r="67" spans="1:10" ht="18" customHeight="1">
      <c r="A67" s="138"/>
      <c r="B67" s="30" t="s">
        <v>148</v>
      </c>
      <c r="C67" s="1"/>
      <c r="D67" s="1"/>
      <c r="E67" s="1"/>
      <c r="F67" s="1"/>
      <c r="G67" s="1"/>
      <c r="H67" s="1"/>
      <c r="I67" s="1"/>
      <c r="J67" s="1"/>
    </row>
    <row r="68" spans="1:10" ht="18" customHeight="1">
      <c r="A68" s="138" t="s">
        <v>57</v>
      </c>
      <c r="B68" s="30" t="s">
        <v>53</v>
      </c>
      <c r="C68" s="1">
        <v>29</v>
      </c>
      <c r="D68" s="1">
        <v>12</v>
      </c>
      <c r="E68" s="106">
        <v>9</v>
      </c>
      <c r="F68" s="60">
        <f t="shared" ref="F68" si="36">E68/C68*100</f>
        <v>31.03448275862069</v>
      </c>
      <c r="G68" s="1">
        <f t="shared" ref="G68" si="37">C68-E68</f>
        <v>20</v>
      </c>
      <c r="H68" s="60">
        <f t="shared" ref="H68" si="38">G68/C68*100</f>
        <v>68.965517241379317</v>
      </c>
      <c r="I68" s="1">
        <v>0</v>
      </c>
      <c r="J68" s="1">
        <v>0</v>
      </c>
    </row>
    <row r="69" spans="1:10" ht="18" customHeight="1">
      <c r="A69" s="138"/>
      <c r="B69" s="30" t="s">
        <v>54</v>
      </c>
      <c r="C69" s="1"/>
      <c r="D69" s="1"/>
      <c r="E69" s="1"/>
      <c r="F69" s="1"/>
      <c r="G69" s="1"/>
      <c r="H69" s="1"/>
      <c r="I69" s="1"/>
      <c r="J69" s="1"/>
    </row>
    <row r="70" spans="1:10" ht="18" customHeight="1">
      <c r="A70" s="138"/>
      <c r="B70" s="30" t="s">
        <v>55</v>
      </c>
      <c r="C70" s="1"/>
      <c r="D70" s="1"/>
      <c r="E70" s="1"/>
      <c r="F70" s="1"/>
      <c r="G70" s="1"/>
      <c r="H70" s="1"/>
      <c r="I70" s="1"/>
      <c r="J70" s="1"/>
    </row>
    <row r="71" spans="1:10" ht="18" customHeight="1">
      <c r="A71" s="138"/>
      <c r="B71" s="30" t="s">
        <v>148</v>
      </c>
      <c r="C71" s="1"/>
      <c r="D71" s="1"/>
      <c r="E71" s="1"/>
      <c r="F71" s="1"/>
      <c r="G71" s="1"/>
      <c r="H71" s="1"/>
      <c r="I71" s="1"/>
      <c r="J71" s="1"/>
    </row>
    <row r="72" spans="1:10" ht="18" customHeight="1">
      <c r="A72" s="138" t="s">
        <v>58</v>
      </c>
      <c r="B72" s="30" t="s">
        <v>53</v>
      </c>
      <c r="C72" s="1">
        <v>30</v>
      </c>
      <c r="D72" s="1">
        <v>18</v>
      </c>
      <c r="E72" s="106">
        <v>11</v>
      </c>
      <c r="F72" s="60">
        <f t="shared" ref="F72" si="39">E72/C72*100</f>
        <v>36.666666666666664</v>
      </c>
      <c r="G72" s="1">
        <f t="shared" ref="G72" si="40">C72-E72</f>
        <v>19</v>
      </c>
      <c r="H72" s="60">
        <f t="shared" ref="H72" si="41">G72/C72*100</f>
        <v>63.333333333333329</v>
      </c>
      <c r="I72" s="1">
        <v>0</v>
      </c>
      <c r="J72" s="1">
        <v>0</v>
      </c>
    </row>
    <row r="73" spans="1:10" ht="18" customHeight="1">
      <c r="A73" s="138"/>
      <c r="B73" s="30" t="s">
        <v>54</v>
      </c>
      <c r="C73" s="1"/>
      <c r="D73" s="1"/>
      <c r="E73" s="1"/>
      <c r="F73" s="1"/>
      <c r="G73" s="1"/>
      <c r="H73" s="1"/>
      <c r="I73" s="1"/>
      <c r="J73" s="1"/>
    </row>
    <row r="74" spans="1:10" ht="18" customHeight="1">
      <c r="A74" s="138"/>
      <c r="B74" s="30" t="s">
        <v>55</v>
      </c>
      <c r="C74" s="1"/>
      <c r="D74" s="1"/>
      <c r="E74" s="1"/>
      <c r="F74" s="1"/>
      <c r="G74" s="1"/>
      <c r="H74" s="1"/>
      <c r="I74" s="1"/>
      <c r="J74" s="1"/>
    </row>
    <row r="75" spans="1:10" ht="18" customHeight="1">
      <c r="A75" s="138"/>
      <c r="B75" s="30" t="s">
        <v>148</v>
      </c>
      <c r="C75" s="1"/>
      <c r="D75" s="1"/>
      <c r="E75" s="1"/>
      <c r="F75" s="1"/>
      <c r="G75" s="1"/>
      <c r="H75" s="1"/>
      <c r="I75" s="1"/>
      <c r="J75" s="1"/>
    </row>
    <row r="76" spans="1:10" ht="18" customHeight="1">
      <c r="A76" s="138" t="s">
        <v>158</v>
      </c>
      <c r="B76" s="30" t="s">
        <v>53</v>
      </c>
      <c r="C76" s="1">
        <v>30</v>
      </c>
      <c r="D76" s="1">
        <v>14</v>
      </c>
      <c r="E76" s="106">
        <v>10</v>
      </c>
      <c r="F76" s="60">
        <f t="shared" ref="F76" si="42">E76/C76*100</f>
        <v>33.333333333333329</v>
      </c>
      <c r="G76" s="1">
        <f t="shared" ref="G76" si="43">C76-E76</f>
        <v>20</v>
      </c>
      <c r="H76" s="60">
        <f t="shared" ref="H76" si="44">G76/C76*100</f>
        <v>66.666666666666657</v>
      </c>
      <c r="I76" s="1">
        <v>0</v>
      </c>
      <c r="J76" s="1">
        <v>0</v>
      </c>
    </row>
    <row r="77" spans="1:10" ht="18" customHeight="1">
      <c r="A77" s="138"/>
      <c r="B77" s="30" t="s">
        <v>54</v>
      </c>
      <c r="C77" s="1"/>
      <c r="D77" s="1"/>
      <c r="E77" s="1"/>
      <c r="F77" s="1"/>
      <c r="G77" s="1"/>
      <c r="H77" s="1"/>
      <c r="I77" s="1"/>
      <c r="J77" s="1"/>
    </row>
    <row r="78" spans="1:10" ht="18" customHeight="1">
      <c r="A78" s="138"/>
      <c r="B78" s="30" t="s">
        <v>55</v>
      </c>
      <c r="C78" s="1"/>
      <c r="D78" s="1"/>
      <c r="E78" s="1"/>
      <c r="F78" s="1"/>
      <c r="G78" s="1"/>
      <c r="H78" s="1"/>
      <c r="I78" s="1"/>
      <c r="J78" s="1"/>
    </row>
    <row r="79" spans="1:10" ht="18" customHeight="1">
      <c r="A79" s="138"/>
      <c r="B79" s="30" t="s">
        <v>148</v>
      </c>
      <c r="C79" s="1"/>
      <c r="D79" s="1"/>
      <c r="E79" s="1"/>
      <c r="F79" s="1"/>
      <c r="G79" s="1"/>
      <c r="H79" s="1"/>
      <c r="I79" s="1"/>
      <c r="J79" s="1"/>
    </row>
    <row r="80" spans="1:10" ht="18" customHeight="1">
      <c r="A80" s="138" t="s">
        <v>82</v>
      </c>
      <c r="B80" s="30" t="s">
        <v>53</v>
      </c>
      <c r="C80" s="18">
        <f>C64+C68+C72+C76</f>
        <v>120</v>
      </c>
      <c r="D80" s="18">
        <f t="shared" ref="D80:I80" si="45">D64+D68+D72+D76</f>
        <v>65</v>
      </c>
      <c r="E80" s="18">
        <f t="shared" si="45"/>
        <v>42</v>
      </c>
      <c r="F80" s="94">
        <f>E80/C80*100</f>
        <v>35</v>
      </c>
      <c r="G80" s="18">
        <f t="shared" si="45"/>
        <v>78</v>
      </c>
      <c r="H80" s="94">
        <f>G80/C80*100</f>
        <v>65</v>
      </c>
      <c r="I80" s="18">
        <f t="shared" si="45"/>
        <v>0</v>
      </c>
      <c r="J80" s="18">
        <f>I80/C80*100</f>
        <v>0</v>
      </c>
    </row>
    <row r="81" spans="1:10" ht="18" customHeight="1">
      <c r="A81" s="138"/>
      <c r="B81" s="30" t="s">
        <v>54</v>
      </c>
      <c r="C81" s="1"/>
      <c r="D81" s="1"/>
      <c r="E81" s="1"/>
      <c r="F81" s="1"/>
      <c r="G81" s="1"/>
      <c r="H81" s="1"/>
      <c r="I81" s="1"/>
      <c r="J81" s="1"/>
    </row>
    <row r="82" spans="1:10" ht="18" customHeight="1">
      <c r="A82" s="138"/>
      <c r="B82" s="30" t="s">
        <v>55</v>
      </c>
      <c r="C82" s="1"/>
      <c r="D82" s="1"/>
      <c r="E82" s="1"/>
      <c r="F82" s="1"/>
      <c r="G82" s="1"/>
      <c r="H82" s="1"/>
      <c r="I82" s="1"/>
      <c r="J82" s="1"/>
    </row>
    <row r="83" spans="1:10" ht="18" customHeight="1">
      <c r="A83" s="138"/>
      <c r="B83" s="30" t="s">
        <v>148</v>
      </c>
      <c r="C83" s="1"/>
      <c r="D83" s="1"/>
      <c r="E83" s="1"/>
      <c r="F83" s="1"/>
      <c r="G83" s="1"/>
      <c r="H83" s="1"/>
      <c r="I83" s="1"/>
      <c r="J83" s="1"/>
    </row>
    <row r="84" spans="1:10" ht="18" customHeight="1">
      <c r="A84" s="138" t="s">
        <v>59</v>
      </c>
      <c r="B84" s="30" t="s">
        <v>53</v>
      </c>
      <c r="C84" s="1">
        <v>35</v>
      </c>
      <c r="D84" s="1">
        <v>17</v>
      </c>
      <c r="E84" s="1">
        <v>10</v>
      </c>
      <c r="F84" s="1" t="s">
        <v>235</v>
      </c>
      <c r="G84" s="1">
        <v>25</v>
      </c>
      <c r="H84" s="1" t="s">
        <v>234</v>
      </c>
      <c r="I84" s="1">
        <v>0</v>
      </c>
      <c r="J84" s="1">
        <v>0</v>
      </c>
    </row>
    <row r="85" spans="1:10" ht="18" customHeight="1">
      <c r="A85" s="138"/>
      <c r="B85" s="30" t="s">
        <v>54</v>
      </c>
      <c r="C85" s="1"/>
      <c r="D85" s="1"/>
      <c r="E85" s="1"/>
      <c r="F85" s="1"/>
      <c r="G85" s="1"/>
      <c r="H85" s="1"/>
      <c r="I85" s="1"/>
      <c r="J85" s="1"/>
    </row>
    <row r="86" spans="1:10" ht="18" customHeight="1">
      <c r="A86" s="138"/>
      <c r="B86" s="30" t="s">
        <v>55</v>
      </c>
      <c r="C86" s="1"/>
      <c r="D86" s="1"/>
      <c r="E86" s="1"/>
      <c r="F86" s="1"/>
      <c r="G86" s="1"/>
      <c r="H86" s="1"/>
      <c r="I86" s="1"/>
      <c r="J86" s="1"/>
    </row>
    <row r="87" spans="1:10" ht="18" customHeight="1">
      <c r="A87" s="138"/>
      <c r="B87" s="30" t="s">
        <v>148</v>
      </c>
      <c r="C87" s="1"/>
      <c r="D87" s="1"/>
      <c r="E87" s="1"/>
      <c r="F87" s="1"/>
      <c r="G87" s="1"/>
      <c r="H87" s="1"/>
      <c r="I87" s="1"/>
      <c r="J87" s="1"/>
    </row>
    <row r="88" spans="1:10" ht="18" customHeight="1">
      <c r="A88" s="138" t="s">
        <v>60</v>
      </c>
      <c r="B88" s="30" t="s">
        <v>53</v>
      </c>
      <c r="C88" s="1">
        <v>30</v>
      </c>
      <c r="D88" s="1">
        <v>17</v>
      </c>
      <c r="E88" s="1">
        <v>9</v>
      </c>
      <c r="F88" s="1" t="s">
        <v>327</v>
      </c>
      <c r="G88" s="1">
        <v>21</v>
      </c>
      <c r="H88" s="1" t="s">
        <v>328</v>
      </c>
      <c r="I88" s="1">
        <v>0</v>
      </c>
      <c r="J88" s="1">
        <v>0</v>
      </c>
    </row>
    <row r="89" spans="1:10" ht="18" customHeight="1">
      <c r="A89" s="138"/>
      <c r="B89" s="30" t="s">
        <v>54</v>
      </c>
      <c r="C89" s="1"/>
      <c r="D89" s="1"/>
      <c r="E89" s="1"/>
      <c r="F89" s="1"/>
      <c r="G89" s="1"/>
      <c r="H89" s="1"/>
      <c r="I89" s="1"/>
      <c r="J89" s="1"/>
    </row>
    <row r="90" spans="1:10" ht="18" customHeight="1">
      <c r="A90" s="138"/>
      <c r="B90" s="30" t="s">
        <v>55</v>
      </c>
      <c r="C90" s="1"/>
      <c r="D90" s="1"/>
      <c r="E90" s="1"/>
      <c r="F90" s="1"/>
      <c r="G90" s="1"/>
      <c r="H90" s="1"/>
      <c r="I90" s="1"/>
      <c r="J90" s="1"/>
    </row>
    <row r="91" spans="1:10" ht="18" customHeight="1">
      <c r="A91" s="138"/>
      <c r="B91" s="30" t="s">
        <v>148</v>
      </c>
      <c r="C91" s="1"/>
      <c r="D91" s="1"/>
      <c r="E91" s="1"/>
      <c r="F91" s="1"/>
      <c r="G91" s="1"/>
      <c r="H91" s="1"/>
      <c r="I91" s="1"/>
      <c r="J91" s="1"/>
    </row>
    <row r="92" spans="1:10" ht="18" customHeight="1">
      <c r="A92" s="138" t="s">
        <v>61</v>
      </c>
      <c r="B92" s="30" t="s">
        <v>53</v>
      </c>
      <c r="C92" s="1">
        <v>35</v>
      </c>
      <c r="D92" s="1">
        <v>18</v>
      </c>
      <c r="E92" s="1">
        <v>10</v>
      </c>
      <c r="F92" s="1" t="s">
        <v>235</v>
      </c>
      <c r="G92" s="1">
        <v>25</v>
      </c>
      <c r="H92" s="1" t="s">
        <v>234</v>
      </c>
      <c r="I92" s="1">
        <v>0</v>
      </c>
      <c r="J92" s="1">
        <v>0</v>
      </c>
    </row>
    <row r="93" spans="1:10" ht="18" customHeight="1">
      <c r="A93" s="138"/>
      <c r="B93" s="30" t="s">
        <v>54</v>
      </c>
      <c r="C93" s="1"/>
      <c r="D93" s="1"/>
      <c r="E93" s="1"/>
      <c r="F93" s="1"/>
      <c r="G93" s="1"/>
      <c r="H93" s="1"/>
      <c r="I93" s="1"/>
      <c r="J93" s="1"/>
    </row>
    <row r="94" spans="1:10" ht="18" customHeight="1">
      <c r="A94" s="138"/>
      <c r="B94" s="30" t="s">
        <v>55</v>
      </c>
      <c r="C94" s="1"/>
      <c r="D94" s="1"/>
      <c r="E94" s="1"/>
      <c r="F94" s="1"/>
      <c r="G94" s="1"/>
      <c r="H94" s="1"/>
      <c r="I94" s="1"/>
      <c r="J94" s="1"/>
    </row>
    <row r="95" spans="1:10" ht="18" customHeight="1">
      <c r="A95" s="138"/>
      <c r="B95" s="30" t="s">
        <v>148</v>
      </c>
      <c r="C95" s="1"/>
      <c r="D95" s="1"/>
      <c r="E95" s="1"/>
      <c r="F95" s="1"/>
      <c r="G95" s="1"/>
      <c r="H95" s="1"/>
      <c r="I95" s="1"/>
      <c r="J95" s="1"/>
    </row>
    <row r="96" spans="1:10" ht="18" customHeight="1">
      <c r="A96" s="138" t="s">
        <v>85</v>
      </c>
      <c r="B96" s="30" t="s">
        <v>53</v>
      </c>
      <c r="C96" s="3">
        <f>C84+C88+C92</f>
        <v>100</v>
      </c>
      <c r="D96" s="3">
        <f t="shared" ref="D96:J96" si="46">D84+D88+D92</f>
        <v>52</v>
      </c>
      <c r="E96" s="3">
        <f t="shared" si="46"/>
        <v>29</v>
      </c>
      <c r="F96" s="96">
        <f>E96/C96*100</f>
        <v>28.999999999999996</v>
      </c>
      <c r="G96" s="3">
        <f t="shared" si="46"/>
        <v>71</v>
      </c>
      <c r="H96" s="96">
        <f>G96/C96*100</f>
        <v>71</v>
      </c>
      <c r="I96" s="3">
        <f t="shared" si="46"/>
        <v>0</v>
      </c>
      <c r="J96" s="3">
        <f t="shared" si="46"/>
        <v>0</v>
      </c>
    </row>
    <row r="97" spans="1:10" ht="18" customHeight="1">
      <c r="A97" s="138"/>
      <c r="B97" s="30" t="s">
        <v>54</v>
      </c>
      <c r="C97" s="4"/>
      <c r="D97" s="4"/>
      <c r="E97" s="4"/>
      <c r="F97" s="4"/>
      <c r="G97" s="4"/>
      <c r="H97" s="4"/>
      <c r="I97" s="4"/>
      <c r="J97" s="4"/>
    </row>
    <row r="98" spans="1:10" ht="18" customHeight="1">
      <c r="A98" s="138"/>
      <c r="B98" s="30" t="s">
        <v>55</v>
      </c>
      <c r="C98" s="18"/>
      <c r="D98" s="18"/>
      <c r="E98" s="18"/>
      <c r="F98" s="18"/>
      <c r="G98" s="18"/>
      <c r="H98" s="18"/>
      <c r="I98" s="18"/>
      <c r="J98" s="18"/>
    </row>
    <row r="99" spans="1:10" ht="18" customHeight="1">
      <c r="A99" s="138"/>
      <c r="B99" s="30" t="s">
        <v>148</v>
      </c>
      <c r="C99" s="5"/>
      <c r="D99" s="5"/>
      <c r="E99" s="5"/>
      <c r="F99" s="5"/>
      <c r="G99" s="5"/>
      <c r="H99" s="5"/>
      <c r="I99" s="5"/>
      <c r="J99" s="5"/>
    </row>
    <row r="100" spans="1:10" ht="18" customHeight="1">
      <c r="A100" s="138" t="s">
        <v>83</v>
      </c>
      <c r="B100" s="101" t="s">
        <v>53</v>
      </c>
      <c r="C100" s="3">
        <f>C28+C44+C60+C80+C96</f>
        <v>613</v>
      </c>
      <c r="D100" s="3">
        <f t="shared" ref="D100:J100" si="47">D28+D44+D60+D80+D96</f>
        <v>302</v>
      </c>
      <c r="E100" s="3">
        <f t="shared" si="47"/>
        <v>191</v>
      </c>
      <c r="F100" s="96">
        <f>E100/C100*100</f>
        <v>31.158238172920065</v>
      </c>
      <c r="G100" s="3">
        <f t="shared" si="47"/>
        <v>422</v>
      </c>
      <c r="H100" s="96">
        <f>G100/C100*100</f>
        <v>68.841761827079935</v>
      </c>
      <c r="I100" s="3">
        <f t="shared" si="47"/>
        <v>0</v>
      </c>
      <c r="J100" s="3">
        <f t="shared" si="47"/>
        <v>0</v>
      </c>
    </row>
    <row r="101" spans="1:10" ht="18" customHeight="1">
      <c r="A101" s="138"/>
      <c r="B101" s="101" t="s">
        <v>54</v>
      </c>
      <c r="C101" s="1"/>
      <c r="D101" s="1"/>
      <c r="E101" s="1"/>
      <c r="F101" s="1"/>
      <c r="G101" s="1"/>
      <c r="H101" s="1"/>
      <c r="I101" s="1"/>
      <c r="J101" s="1"/>
    </row>
    <row r="102" spans="1:10" ht="18" customHeight="1">
      <c r="A102" s="138"/>
      <c r="B102" s="101" t="s">
        <v>55</v>
      </c>
      <c r="C102" s="1"/>
      <c r="D102" s="1"/>
      <c r="E102" s="1"/>
      <c r="F102" s="1"/>
      <c r="G102" s="1"/>
      <c r="H102" s="1"/>
      <c r="I102" s="1"/>
      <c r="J102" s="1"/>
    </row>
    <row r="103" spans="1:10" ht="18" customHeight="1">
      <c r="A103" s="138"/>
      <c r="B103" s="101" t="s">
        <v>148</v>
      </c>
      <c r="C103" s="1"/>
      <c r="D103" s="1"/>
      <c r="E103" s="1"/>
      <c r="F103" s="1"/>
      <c r="G103" s="1"/>
      <c r="H103" s="1"/>
      <c r="I103" s="1"/>
      <c r="J103" s="1"/>
    </row>
    <row r="104" spans="1:10" ht="15" customHeight="1"/>
    <row r="105" spans="1:10" ht="15" customHeight="1"/>
    <row r="106" spans="1:10" ht="15" customHeight="1"/>
    <row r="107" spans="1:10" ht="15" customHeight="1"/>
    <row r="108" spans="1:10" ht="15" customHeight="1"/>
    <row r="109" spans="1:10" ht="15" customHeight="1"/>
    <row r="110" spans="1:10" ht="15" customHeight="1"/>
    <row r="111" spans="1:10" ht="15" customHeight="1"/>
    <row r="112" spans="1:10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5" customHeight="1"/>
    <row r="164" ht="12.75" customHeight="1"/>
    <row r="165" ht="14.2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4" ht="18" customHeight="1"/>
    <row r="215" ht="18" customHeight="1"/>
    <row r="216" ht="18" customHeight="1"/>
    <row r="217" ht="18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</sheetData>
  <mergeCells count="36">
    <mergeCell ref="N12:O12"/>
    <mergeCell ref="N16:O16"/>
    <mergeCell ref="A1:D1"/>
    <mergeCell ref="A3:J3"/>
    <mergeCell ref="A4:J4"/>
    <mergeCell ref="A6:A7"/>
    <mergeCell ref="B6:B7"/>
    <mergeCell ref="C6:C7"/>
    <mergeCell ref="D6:D7"/>
    <mergeCell ref="E6:F6"/>
    <mergeCell ref="G6:H6"/>
    <mergeCell ref="I6:J6"/>
    <mergeCell ref="A52:A55"/>
    <mergeCell ref="A8:A11"/>
    <mergeCell ref="A12:A15"/>
    <mergeCell ref="A16:A19"/>
    <mergeCell ref="A20:A23"/>
    <mergeCell ref="A24:A27"/>
    <mergeCell ref="A28:A31"/>
    <mergeCell ref="A32:A35"/>
    <mergeCell ref="A36:A39"/>
    <mergeCell ref="A40:A43"/>
    <mergeCell ref="A44:A47"/>
    <mergeCell ref="A48:A51"/>
    <mergeCell ref="A100:A103"/>
    <mergeCell ref="A56:A59"/>
    <mergeCell ref="A60:A63"/>
    <mergeCell ref="A64:A67"/>
    <mergeCell ref="A68:A71"/>
    <mergeCell ref="A72:A75"/>
    <mergeCell ref="A76:A79"/>
    <mergeCell ref="A80:A83"/>
    <mergeCell ref="A84:A87"/>
    <mergeCell ref="A88:A91"/>
    <mergeCell ref="A92:A95"/>
    <mergeCell ref="A96:A99"/>
  </mergeCells>
  <pageMargins left="0.31496062992125984" right="0.31496062992125984" top="0.31496062992125984" bottom="0.31496062992125984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225"/>
  <sheetViews>
    <sheetView topLeftCell="A76" zoomScale="70" zoomScaleNormal="70" workbookViewId="0">
      <selection activeCell="C96" sqref="C96:J100"/>
    </sheetView>
  </sheetViews>
  <sheetFormatPr defaultRowHeight="15.75"/>
  <cols>
    <col min="1" max="1" width="8.5" customWidth="1"/>
    <col min="2" max="2" width="7" customWidth="1"/>
    <col min="3" max="10" width="8.625" customWidth="1"/>
  </cols>
  <sheetData>
    <row r="1" spans="1:18">
      <c r="A1" s="155" t="s">
        <v>149</v>
      </c>
      <c r="B1" s="155"/>
      <c r="C1" s="155"/>
      <c r="D1" s="155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7.5" customHeight="1">
      <c r="A2" s="90"/>
      <c r="B2" s="90"/>
      <c r="C2" s="90"/>
      <c r="D2" s="90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18.75">
      <c r="A3" s="151" t="s">
        <v>125</v>
      </c>
      <c r="B3" s="151"/>
      <c r="C3" s="151"/>
      <c r="D3" s="151"/>
      <c r="E3" s="151"/>
      <c r="F3" s="151"/>
      <c r="G3" s="151"/>
      <c r="H3" s="151"/>
      <c r="I3" s="151"/>
      <c r="J3" s="151"/>
      <c r="K3" s="19"/>
      <c r="L3" s="19"/>
      <c r="M3" s="19"/>
      <c r="N3" s="19"/>
      <c r="O3" s="19"/>
      <c r="P3" s="19"/>
      <c r="Q3" s="19"/>
      <c r="R3" s="19"/>
    </row>
    <row r="4" spans="1:18" ht="18.75">
      <c r="A4" s="151" t="s">
        <v>126</v>
      </c>
      <c r="B4" s="151"/>
      <c r="C4" s="151"/>
      <c r="D4" s="151"/>
      <c r="E4" s="151"/>
      <c r="F4" s="151"/>
      <c r="G4" s="151"/>
      <c r="H4" s="151"/>
      <c r="I4" s="151"/>
      <c r="J4" s="151"/>
      <c r="K4" s="19"/>
      <c r="L4" s="19"/>
      <c r="M4" s="19"/>
      <c r="N4" s="19"/>
      <c r="O4" s="19"/>
      <c r="P4" s="19"/>
      <c r="Q4" s="19"/>
      <c r="R4" s="19"/>
    </row>
    <row r="5" spans="1:18" ht="9.75" customHeight="1"/>
    <row r="6" spans="1:18" ht="15" customHeight="1">
      <c r="A6" s="148" t="s">
        <v>1</v>
      </c>
      <c r="B6" s="148" t="s">
        <v>17</v>
      </c>
      <c r="C6" s="148" t="s">
        <v>15</v>
      </c>
      <c r="D6" s="148" t="s">
        <v>20</v>
      </c>
      <c r="E6" s="153" t="s">
        <v>62</v>
      </c>
      <c r="F6" s="154"/>
      <c r="G6" s="153" t="s">
        <v>38</v>
      </c>
      <c r="H6" s="154"/>
      <c r="I6" s="153" t="s">
        <v>39</v>
      </c>
      <c r="J6" s="154"/>
    </row>
    <row r="7" spans="1:18" ht="20.25" customHeight="1">
      <c r="A7" s="149"/>
      <c r="B7" s="149"/>
      <c r="C7" s="149"/>
      <c r="D7" s="149"/>
      <c r="E7" s="88" t="s">
        <v>16</v>
      </c>
      <c r="F7" s="88" t="s">
        <v>40</v>
      </c>
      <c r="G7" s="88" t="s">
        <v>16</v>
      </c>
      <c r="H7" s="88" t="s">
        <v>40</v>
      </c>
      <c r="I7" s="88" t="s">
        <v>16</v>
      </c>
      <c r="J7" s="88" t="s">
        <v>40</v>
      </c>
    </row>
    <row r="8" spans="1:18" ht="18" customHeight="1">
      <c r="A8" s="148" t="s">
        <v>43</v>
      </c>
      <c r="B8" s="20" t="s">
        <v>53</v>
      </c>
      <c r="C8" s="3">
        <v>35</v>
      </c>
      <c r="D8" s="3">
        <v>18</v>
      </c>
      <c r="E8" s="3">
        <v>13</v>
      </c>
      <c r="F8" s="3" t="s">
        <v>254</v>
      </c>
      <c r="G8" s="3">
        <v>22</v>
      </c>
      <c r="H8" s="3" t="s">
        <v>278</v>
      </c>
      <c r="I8" s="3">
        <v>0</v>
      </c>
      <c r="J8" s="3">
        <v>0</v>
      </c>
    </row>
    <row r="9" spans="1:18" ht="18" customHeight="1">
      <c r="A9" s="149"/>
      <c r="B9" s="49" t="s">
        <v>54</v>
      </c>
      <c r="C9" s="4"/>
      <c r="D9" s="4"/>
      <c r="E9" s="4"/>
      <c r="F9" s="4"/>
      <c r="G9" s="4"/>
      <c r="H9" s="4"/>
      <c r="I9" s="4"/>
      <c r="J9" s="4"/>
    </row>
    <row r="10" spans="1:18" ht="18" customHeight="1">
      <c r="A10" s="149"/>
      <c r="B10" s="21" t="s">
        <v>55</v>
      </c>
      <c r="C10" s="18"/>
      <c r="D10" s="18"/>
      <c r="E10" s="18"/>
      <c r="F10" s="18"/>
      <c r="G10" s="18"/>
      <c r="H10" s="18"/>
      <c r="I10" s="18"/>
      <c r="J10" s="18"/>
    </row>
    <row r="11" spans="1:18" ht="18" customHeight="1">
      <c r="A11" s="150"/>
      <c r="B11" s="50" t="s">
        <v>148</v>
      </c>
      <c r="C11" s="5"/>
      <c r="D11" s="5"/>
      <c r="E11" s="5"/>
      <c r="F11" s="5"/>
      <c r="G11" s="5"/>
      <c r="H11" s="5"/>
      <c r="I11" s="5"/>
      <c r="J11" s="5"/>
    </row>
    <row r="12" spans="1:18" ht="18" customHeight="1">
      <c r="A12" s="148" t="s">
        <v>44</v>
      </c>
      <c r="B12" s="20" t="s">
        <v>53</v>
      </c>
      <c r="C12" s="3">
        <v>33</v>
      </c>
      <c r="D12" s="3">
        <v>16</v>
      </c>
      <c r="E12" s="3">
        <v>12</v>
      </c>
      <c r="F12" s="3" t="s">
        <v>329</v>
      </c>
      <c r="G12" s="3">
        <v>21</v>
      </c>
      <c r="H12" s="3" t="s">
        <v>330</v>
      </c>
      <c r="I12" s="3">
        <v>0</v>
      </c>
      <c r="J12" s="3">
        <v>0</v>
      </c>
    </row>
    <row r="13" spans="1:18" ht="18" customHeight="1">
      <c r="A13" s="149"/>
      <c r="B13" s="49" t="s">
        <v>54</v>
      </c>
      <c r="C13" s="4"/>
      <c r="D13" s="4"/>
      <c r="E13" s="4"/>
      <c r="F13" s="4"/>
      <c r="G13" s="4"/>
      <c r="H13" s="4"/>
      <c r="I13" s="4"/>
      <c r="J13" s="4"/>
    </row>
    <row r="14" spans="1:18" ht="18" customHeight="1">
      <c r="A14" s="149"/>
      <c r="B14" s="21" t="s">
        <v>55</v>
      </c>
      <c r="C14" s="18"/>
      <c r="D14" s="18"/>
      <c r="E14" s="18"/>
      <c r="F14" s="18"/>
      <c r="G14" s="18"/>
      <c r="H14" s="18"/>
      <c r="I14" s="18"/>
      <c r="J14" s="18"/>
    </row>
    <row r="15" spans="1:18" ht="18" customHeight="1">
      <c r="A15" s="150"/>
      <c r="B15" s="50" t="s">
        <v>148</v>
      </c>
      <c r="C15" s="5"/>
      <c r="D15" s="5"/>
      <c r="E15" s="5"/>
      <c r="F15" s="5"/>
      <c r="G15" s="5"/>
      <c r="H15" s="5"/>
      <c r="I15" s="5"/>
      <c r="J15" s="5"/>
    </row>
    <row r="16" spans="1:18" ht="18" customHeight="1">
      <c r="A16" s="148" t="s">
        <v>45</v>
      </c>
      <c r="B16" s="20" t="s">
        <v>53</v>
      </c>
      <c r="C16" s="3">
        <v>33</v>
      </c>
      <c r="D16" s="3">
        <v>17</v>
      </c>
      <c r="E16" s="3">
        <v>13</v>
      </c>
      <c r="F16" s="3" t="s">
        <v>256</v>
      </c>
      <c r="G16" s="3">
        <v>20</v>
      </c>
      <c r="H16" s="3" t="s">
        <v>260</v>
      </c>
      <c r="I16" s="3">
        <v>0</v>
      </c>
      <c r="J16" s="3">
        <v>0</v>
      </c>
    </row>
    <row r="17" spans="1:10" ht="18" customHeight="1">
      <c r="A17" s="149"/>
      <c r="B17" s="49" t="s">
        <v>54</v>
      </c>
      <c r="C17" s="18"/>
      <c r="D17" s="18"/>
      <c r="E17" s="18"/>
      <c r="F17" s="18"/>
      <c r="G17" s="18"/>
      <c r="H17" s="18"/>
      <c r="I17" s="18"/>
      <c r="J17" s="18"/>
    </row>
    <row r="18" spans="1:10" ht="18" customHeight="1">
      <c r="A18" s="156"/>
      <c r="B18" s="21" t="s">
        <v>55</v>
      </c>
      <c r="C18" s="4"/>
      <c r="D18" s="4"/>
      <c r="E18" s="4"/>
      <c r="F18" s="4"/>
      <c r="G18" s="4"/>
      <c r="H18" s="4"/>
      <c r="I18" s="4"/>
      <c r="J18" s="4"/>
    </row>
    <row r="19" spans="1:10" ht="18" customHeight="1">
      <c r="A19" s="150"/>
      <c r="B19" s="50" t="s">
        <v>148</v>
      </c>
      <c r="C19" s="5"/>
      <c r="D19" s="5"/>
      <c r="E19" s="5"/>
      <c r="F19" s="5"/>
      <c r="G19" s="5"/>
      <c r="H19" s="5"/>
      <c r="I19" s="5"/>
      <c r="J19" s="5"/>
    </row>
    <row r="20" spans="1:10" ht="18" customHeight="1">
      <c r="A20" s="148" t="s">
        <v>154</v>
      </c>
      <c r="B20" s="20" t="s">
        <v>53</v>
      </c>
      <c r="C20" s="3">
        <v>35</v>
      </c>
      <c r="D20" s="3">
        <v>17</v>
      </c>
      <c r="E20" s="3">
        <v>12</v>
      </c>
      <c r="F20" s="3" t="s">
        <v>220</v>
      </c>
      <c r="G20" s="3">
        <v>23</v>
      </c>
      <c r="H20" s="3" t="s">
        <v>221</v>
      </c>
      <c r="I20" s="3">
        <v>0</v>
      </c>
      <c r="J20" s="3">
        <v>0</v>
      </c>
    </row>
    <row r="21" spans="1:10" ht="18" customHeight="1">
      <c r="A21" s="149"/>
      <c r="B21" s="49" t="s">
        <v>54</v>
      </c>
      <c r="C21" s="4"/>
      <c r="D21" s="4"/>
      <c r="E21" s="4"/>
      <c r="F21" s="4"/>
      <c r="G21" s="4"/>
      <c r="H21" s="4"/>
      <c r="I21" s="4"/>
      <c r="J21" s="4"/>
    </row>
    <row r="22" spans="1:10" ht="18" customHeight="1">
      <c r="A22" s="149"/>
      <c r="B22" s="21" t="s">
        <v>55</v>
      </c>
      <c r="C22" s="18"/>
      <c r="D22" s="18"/>
      <c r="E22" s="18"/>
      <c r="F22" s="18"/>
      <c r="G22" s="18"/>
      <c r="H22" s="18"/>
      <c r="I22" s="18"/>
      <c r="J22" s="18"/>
    </row>
    <row r="23" spans="1:10" ht="18" customHeight="1">
      <c r="A23" s="150"/>
      <c r="B23" s="50" t="s">
        <v>148</v>
      </c>
      <c r="C23" s="5"/>
      <c r="D23" s="5"/>
      <c r="E23" s="5"/>
      <c r="F23" s="5"/>
      <c r="G23" s="5"/>
      <c r="H23" s="5"/>
      <c r="I23" s="5"/>
      <c r="J23" s="5"/>
    </row>
    <row r="24" spans="1:10" ht="18" customHeight="1">
      <c r="A24" s="148" t="s">
        <v>155</v>
      </c>
      <c r="B24" s="20" t="s">
        <v>53</v>
      </c>
      <c r="C24" s="3">
        <v>35</v>
      </c>
      <c r="D24" s="3">
        <v>18</v>
      </c>
      <c r="E24" s="3">
        <v>13</v>
      </c>
      <c r="F24" s="3" t="s">
        <v>254</v>
      </c>
      <c r="G24" s="3">
        <v>22</v>
      </c>
      <c r="H24" s="3" t="s">
        <v>278</v>
      </c>
      <c r="I24" s="3">
        <v>0</v>
      </c>
      <c r="J24" s="3">
        <v>0</v>
      </c>
    </row>
    <row r="25" spans="1:10" ht="18" customHeight="1">
      <c r="A25" s="149"/>
      <c r="B25" s="49" t="s">
        <v>54</v>
      </c>
      <c r="C25" s="4"/>
      <c r="D25" s="4"/>
      <c r="E25" s="4"/>
      <c r="F25" s="4"/>
      <c r="G25" s="4"/>
      <c r="H25" s="4"/>
      <c r="I25" s="4"/>
      <c r="J25" s="4"/>
    </row>
    <row r="26" spans="1:10" ht="18" customHeight="1">
      <c r="A26" s="149"/>
      <c r="B26" s="21" t="s">
        <v>55</v>
      </c>
      <c r="C26" s="18"/>
      <c r="D26" s="18"/>
      <c r="E26" s="18"/>
      <c r="F26" s="18"/>
      <c r="G26" s="18"/>
      <c r="H26" s="18"/>
      <c r="I26" s="18"/>
      <c r="J26" s="18"/>
    </row>
    <row r="27" spans="1:10" ht="18" customHeight="1">
      <c r="A27" s="150"/>
      <c r="B27" s="50" t="s">
        <v>148</v>
      </c>
      <c r="C27" s="5"/>
      <c r="D27" s="5"/>
      <c r="E27" s="5"/>
      <c r="F27" s="5"/>
      <c r="G27" s="5"/>
      <c r="H27" s="5"/>
      <c r="I27" s="5"/>
      <c r="J27" s="5"/>
    </row>
    <row r="28" spans="1:10" ht="18" customHeight="1">
      <c r="A28" s="148" t="s">
        <v>79</v>
      </c>
      <c r="B28" s="20" t="s">
        <v>53</v>
      </c>
      <c r="C28" s="18">
        <f>C8+C12+C16+C20+C24</f>
        <v>171</v>
      </c>
      <c r="D28" s="18">
        <f>D8+D12+D16+D20+D24</f>
        <v>86</v>
      </c>
      <c r="E28" s="18">
        <f t="shared" ref="E28:I28" si="0">E8+E12+E16+E20+E24</f>
        <v>63</v>
      </c>
      <c r="F28" s="94">
        <f>E28/C28*100</f>
        <v>36.84210526315789</v>
      </c>
      <c r="G28" s="18">
        <f t="shared" si="0"/>
        <v>108</v>
      </c>
      <c r="H28" s="94">
        <f>G28/C28*100</f>
        <v>63.157894736842103</v>
      </c>
      <c r="I28" s="18">
        <f t="shared" si="0"/>
        <v>0</v>
      </c>
      <c r="J28" s="94">
        <f>I28/C28*100</f>
        <v>0</v>
      </c>
    </row>
    <row r="29" spans="1:10" ht="18" customHeight="1">
      <c r="A29" s="149"/>
      <c r="B29" s="49" t="s">
        <v>54</v>
      </c>
      <c r="C29" s="18"/>
      <c r="D29" s="18"/>
      <c r="E29" s="18"/>
      <c r="F29" s="18"/>
      <c r="G29" s="18"/>
      <c r="H29" s="18"/>
      <c r="I29" s="18"/>
      <c r="J29" s="18"/>
    </row>
    <row r="30" spans="1:10" ht="18" customHeight="1">
      <c r="A30" s="149"/>
      <c r="B30" s="21" t="s">
        <v>55</v>
      </c>
      <c r="C30" s="18"/>
      <c r="D30" s="18"/>
      <c r="E30" s="18"/>
      <c r="F30" s="18"/>
      <c r="G30" s="18"/>
      <c r="H30" s="18"/>
      <c r="I30" s="18"/>
      <c r="J30" s="18"/>
    </row>
    <row r="31" spans="1:10" ht="18" customHeight="1">
      <c r="A31" s="150"/>
      <c r="B31" s="50" t="s">
        <v>148</v>
      </c>
      <c r="C31" s="18"/>
      <c r="D31" s="18"/>
      <c r="E31" s="18"/>
      <c r="F31" s="18"/>
      <c r="G31" s="18"/>
      <c r="H31" s="18"/>
      <c r="I31" s="18"/>
      <c r="J31" s="18"/>
    </row>
    <row r="32" spans="1:10" ht="18" customHeight="1">
      <c r="A32" s="148" t="s">
        <v>46</v>
      </c>
      <c r="B32" s="20" t="s">
        <v>53</v>
      </c>
      <c r="C32" s="3">
        <v>36</v>
      </c>
      <c r="D32" s="3">
        <v>16</v>
      </c>
      <c r="E32" s="3">
        <v>8</v>
      </c>
      <c r="F32" s="3" t="s">
        <v>331</v>
      </c>
      <c r="G32" s="3">
        <v>28</v>
      </c>
      <c r="H32" s="3" t="s">
        <v>332</v>
      </c>
      <c r="I32" s="3">
        <v>0</v>
      </c>
      <c r="J32" s="3">
        <v>0</v>
      </c>
    </row>
    <row r="33" spans="1:10" ht="18" customHeight="1">
      <c r="A33" s="149"/>
      <c r="B33" s="49" t="s">
        <v>54</v>
      </c>
      <c r="C33" s="4"/>
      <c r="D33" s="4"/>
      <c r="E33" s="4"/>
      <c r="F33" s="4"/>
      <c r="G33" s="4"/>
      <c r="H33" s="4"/>
      <c r="I33" s="4"/>
      <c r="J33" s="4"/>
    </row>
    <row r="34" spans="1:10" ht="18" customHeight="1">
      <c r="A34" s="149"/>
      <c r="B34" s="21" t="s">
        <v>55</v>
      </c>
      <c r="C34" s="18"/>
      <c r="D34" s="18"/>
      <c r="E34" s="18"/>
      <c r="F34" s="18"/>
      <c r="G34" s="18"/>
      <c r="H34" s="18"/>
      <c r="I34" s="18"/>
      <c r="J34" s="18"/>
    </row>
    <row r="35" spans="1:10" ht="18" customHeight="1">
      <c r="A35" s="150"/>
      <c r="B35" s="50" t="s">
        <v>148</v>
      </c>
      <c r="C35" s="5"/>
      <c r="D35" s="5"/>
      <c r="E35" s="5"/>
      <c r="F35" s="5"/>
      <c r="G35" s="5"/>
      <c r="H35" s="5"/>
      <c r="I35" s="5"/>
      <c r="J35" s="5"/>
    </row>
    <row r="36" spans="1:10" ht="18" customHeight="1">
      <c r="A36" s="148" t="s">
        <v>47</v>
      </c>
      <c r="B36" s="20" t="s">
        <v>53</v>
      </c>
      <c r="C36" s="3">
        <v>36</v>
      </c>
      <c r="D36" s="3">
        <v>17</v>
      </c>
      <c r="E36" s="3">
        <v>7</v>
      </c>
      <c r="F36" s="3" t="s">
        <v>185</v>
      </c>
      <c r="G36" s="3">
        <v>29</v>
      </c>
      <c r="H36" s="3" t="s">
        <v>288</v>
      </c>
      <c r="I36" s="3">
        <v>0</v>
      </c>
      <c r="J36" s="3">
        <v>0</v>
      </c>
    </row>
    <row r="37" spans="1:10" ht="18" customHeight="1">
      <c r="A37" s="149"/>
      <c r="B37" s="49" t="s">
        <v>54</v>
      </c>
      <c r="C37" s="4"/>
      <c r="D37" s="4"/>
      <c r="E37" s="4"/>
      <c r="F37" s="4"/>
      <c r="G37" s="4"/>
      <c r="H37" s="4"/>
      <c r="I37" s="4"/>
      <c r="J37" s="4"/>
    </row>
    <row r="38" spans="1:10" ht="18" customHeight="1">
      <c r="A38" s="149"/>
      <c r="B38" s="21" t="s">
        <v>55</v>
      </c>
      <c r="C38" s="18"/>
      <c r="D38" s="18"/>
      <c r="E38" s="18"/>
      <c r="F38" s="18"/>
      <c r="G38" s="18"/>
      <c r="H38" s="18"/>
      <c r="I38" s="18"/>
      <c r="J38" s="18"/>
    </row>
    <row r="39" spans="1:10" ht="18" customHeight="1">
      <c r="A39" s="150"/>
      <c r="B39" s="50" t="s">
        <v>148</v>
      </c>
      <c r="C39" s="5"/>
      <c r="D39" s="5"/>
      <c r="E39" s="5"/>
      <c r="F39" s="5"/>
      <c r="G39" s="5"/>
      <c r="H39" s="5"/>
      <c r="I39" s="5"/>
      <c r="J39" s="5"/>
    </row>
    <row r="40" spans="1:10" ht="18" customHeight="1">
      <c r="A40" s="148" t="s">
        <v>48</v>
      </c>
      <c r="B40" s="20" t="s">
        <v>53</v>
      </c>
      <c r="C40" s="3">
        <v>36</v>
      </c>
      <c r="D40" s="3">
        <v>18</v>
      </c>
      <c r="E40" s="3">
        <v>8</v>
      </c>
      <c r="F40" s="3" t="s">
        <v>331</v>
      </c>
      <c r="G40" s="3">
        <v>28</v>
      </c>
      <c r="H40" s="3" t="s">
        <v>332</v>
      </c>
      <c r="I40" s="3">
        <v>0</v>
      </c>
      <c r="J40" s="3">
        <v>0</v>
      </c>
    </row>
    <row r="41" spans="1:10" ht="18" customHeight="1">
      <c r="A41" s="156"/>
      <c r="B41" s="49" t="s">
        <v>54</v>
      </c>
      <c r="C41" s="4"/>
      <c r="D41" s="4"/>
      <c r="E41" s="4"/>
      <c r="F41" s="4"/>
      <c r="G41" s="4"/>
      <c r="H41" s="4"/>
      <c r="I41" s="4"/>
      <c r="J41" s="4"/>
    </row>
    <row r="42" spans="1:10" ht="18" customHeight="1">
      <c r="A42" s="149"/>
      <c r="B42" s="21" t="s">
        <v>55</v>
      </c>
      <c r="C42" s="18"/>
      <c r="D42" s="18"/>
      <c r="E42" s="18"/>
      <c r="F42" s="18"/>
      <c r="G42" s="18"/>
      <c r="H42" s="18"/>
      <c r="I42" s="18"/>
      <c r="J42" s="18"/>
    </row>
    <row r="43" spans="1:10" ht="18" customHeight="1">
      <c r="A43" s="150"/>
      <c r="B43" s="50" t="s">
        <v>148</v>
      </c>
      <c r="C43" s="5"/>
      <c r="D43" s="5"/>
      <c r="E43" s="5"/>
      <c r="F43" s="5"/>
      <c r="G43" s="5"/>
      <c r="H43" s="5"/>
      <c r="I43" s="5"/>
      <c r="J43" s="5"/>
    </row>
    <row r="44" spans="1:10" ht="18" customHeight="1">
      <c r="A44" s="148" t="s">
        <v>80</v>
      </c>
      <c r="B44" s="20" t="s">
        <v>53</v>
      </c>
      <c r="C44" s="18">
        <f>C32+C36+C40</f>
        <v>108</v>
      </c>
      <c r="D44" s="18">
        <f t="shared" ref="D44:I44" si="1">D32+D36+D40</f>
        <v>51</v>
      </c>
      <c r="E44" s="18">
        <f t="shared" si="1"/>
        <v>23</v>
      </c>
      <c r="F44" s="94">
        <f>E44/C44*100</f>
        <v>21.296296296296298</v>
      </c>
      <c r="G44" s="18">
        <f t="shared" si="1"/>
        <v>85</v>
      </c>
      <c r="H44" s="94">
        <f>G44/C44*100</f>
        <v>78.703703703703709</v>
      </c>
      <c r="I44" s="18">
        <f t="shared" si="1"/>
        <v>0</v>
      </c>
      <c r="J44" s="18">
        <f>I44/C44*100</f>
        <v>0</v>
      </c>
    </row>
    <row r="45" spans="1:10" ht="18" customHeight="1">
      <c r="A45" s="149"/>
      <c r="B45" s="49" t="s">
        <v>54</v>
      </c>
      <c r="C45" s="18"/>
      <c r="D45" s="18"/>
      <c r="E45" s="18"/>
      <c r="F45" s="18"/>
      <c r="G45" s="18"/>
      <c r="H45" s="18"/>
      <c r="I45" s="18"/>
      <c r="J45" s="18"/>
    </row>
    <row r="46" spans="1:10" ht="18" customHeight="1">
      <c r="A46" s="149"/>
      <c r="B46" s="21" t="s">
        <v>55</v>
      </c>
      <c r="C46" s="18"/>
      <c r="D46" s="18"/>
      <c r="E46" s="18"/>
      <c r="F46" s="18"/>
      <c r="G46" s="18"/>
      <c r="H46" s="18"/>
      <c r="I46" s="18"/>
      <c r="J46" s="18"/>
    </row>
    <row r="47" spans="1:10" ht="18" customHeight="1">
      <c r="A47" s="150"/>
      <c r="B47" s="50" t="s">
        <v>148</v>
      </c>
      <c r="C47" s="18"/>
      <c r="D47" s="18"/>
      <c r="E47" s="18"/>
      <c r="F47" s="18"/>
      <c r="G47" s="18"/>
      <c r="H47" s="18"/>
      <c r="I47" s="18"/>
      <c r="J47" s="18"/>
    </row>
    <row r="48" spans="1:10" ht="18" customHeight="1">
      <c r="A48" s="148" t="s">
        <v>49</v>
      </c>
      <c r="B48" s="20" t="s">
        <v>53</v>
      </c>
      <c r="C48" s="3">
        <v>38</v>
      </c>
      <c r="D48" s="3">
        <v>16</v>
      </c>
      <c r="E48" s="3">
        <v>14</v>
      </c>
      <c r="F48" s="3" t="s">
        <v>224</v>
      </c>
      <c r="G48" s="3">
        <v>24</v>
      </c>
      <c r="H48" s="3" t="s">
        <v>225</v>
      </c>
      <c r="I48" s="3">
        <v>0</v>
      </c>
      <c r="J48" s="3">
        <v>0</v>
      </c>
    </row>
    <row r="49" spans="1:10" ht="18" customHeight="1">
      <c r="A49" s="149"/>
      <c r="B49" s="49" t="s">
        <v>54</v>
      </c>
      <c r="C49" s="4"/>
      <c r="D49" s="4"/>
      <c r="E49" s="4"/>
      <c r="F49" s="4"/>
      <c r="G49" s="4"/>
      <c r="H49" s="4"/>
      <c r="I49" s="4"/>
      <c r="J49" s="4"/>
    </row>
    <row r="50" spans="1:10" ht="18" customHeight="1">
      <c r="A50" s="149"/>
      <c r="B50" s="21" t="s">
        <v>55</v>
      </c>
      <c r="C50" s="18"/>
      <c r="D50" s="18"/>
      <c r="E50" s="18"/>
      <c r="F50" s="18"/>
      <c r="G50" s="18"/>
      <c r="H50" s="18"/>
      <c r="I50" s="18"/>
      <c r="J50" s="18"/>
    </row>
    <row r="51" spans="1:10" ht="18" customHeight="1">
      <c r="A51" s="150"/>
      <c r="B51" s="50" t="s">
        <v>148</v>
      </c>
      <c r="C51" s="5"/>
      <c r="D51" s="5"/>
      <c r="E51" s="5"/>
      <c r="F51" s="5"/>
      <c r="G51" s="5"/>
      <c r="H51" s="5"/>
      <c r="I51" s="5"/>
      <c r="J51" s="5"/>
    </row>
    <row r="52" spans="1:10" ht="18" customHeight="1">
      <c r="A52" s="148" t="s">
        <v>50</v>
      </c>
      <c r="B52" s="20" t="s">
        <v>53</v>
      </c>
      <c r="C52" s="3">
        <v>38</v>
      </c>
      <c r="D52" s="3">
        <v>17</v>
      </c>
      <c r="E52" s="3">
        <v>12</v>
      </c>
      <c r="F52" s="3" t="s">
        <v>222</v>
      </c>
      <c r="G52" s="3">
        <v>26</v>
      </c>
      <c r="H52" s="3" t="s">
        <v>223</v>
      </c>
      <c r="I52" s="3">
        <v>0</v>
      </c>
      <c r="J52" s="3">
        <v>0</v>
      </c>
    </row>
    <row r="53" spans="1:10" ht="18" customHeight="1">
      <c r="A53" s="149"/>
      <c r="B53" s="49" t="s">
        <v>54</v>
      </c>
      <c r="C53" s="18"/>
      <c r="D53" s="18"/>
      <c r="E53" s="18"/>
      <c r="F53" s="18"/>
      <c r="G53" s="18"/>
      <c r="H53" s="18"/>
      <c r="I53" s="18"/>
      <c r="J53" s="18"/>
    </row>
    <row r="54" spans="1:10" ht="18" customHeight="1">
      <c r="A54" s="156"/>
      <c r="B54" s="21" t="s">
        <v>55</v>
      </c>
      <c r="C54" s="4"/>
      <c r="D54" s="4"/>
      <c r="E54" s="4"/>
      <c r="F54" s="4"/>
      <c r="G54" s="4"/>
      <c r="H54" s="4"/>
      <c r="I54" s="4"/>
      <c r="J54" s="4"/>
    </row>
    <row r="55" spans="1:10" ht="18" customHeight="1">
      <c r="A55" s="150"/>
      <c r="B55" s="50" t="s">
        <v>148</v>
      </c>
      <c r="C55" s="5"/>
      <c r="D55" s="5"/>
      <c r="E55" s="5"/>
      <c r="F55" s="5"/>
      <c r="G55" s="5"/>
      <c r="H55" s="5"/>
      <c r="I55" s="5"/>
      <c r="J55" s="5"/>
    </row>
    <row r="56" spans="1:10" ht="18" customHeight="1">
      <c r="A56" s="148" t="s">
        <v>51</v>
      </c>
      <c r="B56" s="20" t="s">
        <v>53</v>
      </c>
      <c r="C56" s="3">
        <v>38</v>
      </c>
      <c r="D56" s="3">
        <v>15</v>
      </c>
      <c r="E56" s="3">
        <v>12</v>
      </c>
      <c r="F56" s="3" t="s">
        <v>222</v>
      </c>
      <c r="G56" s="3">
        <v>26</v>
      </c>
      <c r="H56" s="3" t="s">
        <v>223</v>
      </c>
      <c r="I56" s="3">
        <v>0</v>
      </c>
      <c r="J56" s="3">
        <v>0</v>
      </c>
    </row>
    <row r="57" spans="1:10" ht="18" customHeight="1">
      <c r="A57" s="149"/>
      <c r="B57" s="49" t="s">
        <v>54</v>
      </c>
      <c r="C57" s="4"/>
      <c r="D57" s="4"/>
      <c r="E57" s="4"/>
      <c r="F57" s="4"/>
      <c r="G57" s="4"/>
      <c r="H57" s="4"/>
      <c r="I57" s="4"/>
      <c r="J57" s="4"/>
    </row>
    <row r="58" spans="1:10" ht="18" customHeight="1">
      <c r="A58" s="149"/>
      <c r="B58" s="21" t="s">
        <v>55</v>
      </c>
      <c r="C58" s="18"/>
      <c r="D58" s="18"/>
      <c r="E58" s="18"/>
      <c r="F58" s="18"/>
      <c r="G58" s="18"/>
      <c r="H58" s="18"/>
      <c r="I58" s="18"/>
      <c r="J58" s="18"/>
    </row>
    <row r="59" spans="1:10" ht="18" customHeight="1">
      <c r="A59" s="150"/>
      <c r="B59" s="50" t="s">
        <v>148</v>
      </c>
      <c r="C59" s="5"/>
      <c r="D59" s="5"/>
      <c r="E59" s="5"/>
      <c r="F59" s="5"/>
      <c r="G59" s="5"/>
      <c r="H59" s="5"/>
      <c r="I59" s="5"/>
      <c r="J59" s="5"/>
    </row>
    <row r="60" spans="1:10" ht="18" customHeight="1">
      <c r="A60" s="148" t="s">
        <v>81</v>
      </c>
      <c r="B60" s="20" t="s">
        <v>53</v>
      </c>
      <c r="C60" s="18">
        <f>C48+C52+C56</f>
        <v>114</v>
      </c>
      <c r="D60" s="18">
        <f t="shared" ref="D60:I60" si="2">D48+D52+D56</f>
        <v>48</v>
      </c>
      <c r="E60" s="18">
        <f t="shared" si="2"/>
        <v>38</v>
      </c>
      <c r="F60" s="94">
        <f>E60/C60*100</f>
        <v>33.333333333333329</v>
      </c>
      <c r="G60" s="18">
        <f t="shared" si="2"/>
        <v>76</v>
      </c>
      <c r="H60" s="94">
        <f>G60/C60*100</f>
        <v>66.666666666666657</v>
      </c>
      <c r="I60" s="18">
        <f t="shared" si="2"/>
        <v>0</v>
      </c>
      <c r="J60" s="94">
        <f>I60/C60*100</f>
        <v>0</v>
      </c>
    </row>
    <row r="61" spans="1:10" ht="18" customHeight="1">
      <c r="A61" s="149"/>
      <c r="B61" s="49" t="s">
        <v>54</v>
      </c>
      <c r="C61" s="18"/>
      <c r="D61" s="18"/>
      <c r="E61" s="18"/>
      <c r="F61" s="18"/>
      <c r="G61" s="18"/>
      <c r="H61" s="18"/>
      <c r="I61" s="18"/>
      <c r="J61" s="18"/>
    </row>
    <row r="62" spans="1:10" ht="18" customHeight="1">
      <c r="A62" s="149"/>
      <c r="B62" s="21" t="s">
        <v>55</v>
      </c>
      <c r="C62" s="18"/>
      <c r="D62" s="18"/>
      <c r="E62" s="18"/>
      <c r="F62" s="18"/>
      <c r="G62" s="18"/>
      <c r="H62" s="18"/>
      <c r="I62" s="18"/>
      <c r="J62" s="18"/>
    </row>
    <row r="63" spans="1:10" ht="18" customHeight="1">
      <c r="A63" s="150"/>
      <c r="B63" s="50" t="s">
        <v>148</v>
      </c>
      <c r="C63" s="18"/>
      <c r="D63" s="18"/>
      <c r="E63" s="18"/>
      <c r="F63" s="18"/>
      <c r="G63" s="18"/>
      <c r="H63" s="18"/>
      <c r="I63" s="18"/>
      <c r="J63" s="18"/>
    </row>
    <row r="64" spans="1:10" ht="18" customHeight="1">
      <c r="A64" s="148" t="s">
        <v>56</v>
      </c>
      <c r="B64" s="20" t="s">
        <v>53</v>
      </c>
      <c r="C64" s="3">
        <v>31</v>
      </c>
      <c r="D64" s="3">
        <v>21</v>
      </c>
      <c r="E64" s="3">
        <v>8</v>
      </c>
      <c r="F64" s="3" t="s">
        <v>333</v>
      </c>
      <c r="G64" s="3">
        <v>23</v>
      </c>
      <c r="H64" s="3" t="s">
        <v>334</v>
      </c>
      <c r="I64" s="3">
        <v>0</v>
      </c>
      <c r="J64" s="3">
        <v>0</v>
      </c>
    </row>
    <row r="65" spans="1:10" ht="18" customHeight="1">
      <c r="A65" s="149"/>
      <c r="B65" s="49" t="s">
        <v>54</v>
      </c>
      <c r="C65" s="4"/>
      <c r="D65" s="4"/>
      <c r="E65" s="4"/>
      <c r="F65" s="4"/>
      <c r="G65" s="4"/>
      <c r="H65" s="4"/>
      <c r="I65" s="4"/>
      <c r="J65" s="4"/>
    </row>
    <row r="66" spans="1:10" ht="18" customHeight="1">
      <c r="A66" s="149"/>
      <c r="B66" s="21" t="s">
        <v>55</v>
      </c>
      <c r="C66" s="18"/>
      <c r="D66" s="18"/>
      <c r="E66" s="18"/>
      <c r="F66" s="18"/>
      <c r="G66" s="18"/>
      <c r="H66" s="18"/>
      <c r="I66" s="18"/>
      <c r="J66" s="18"/>
    </row>
    <row r="67" spans="1:10" ht="18" customHeight="1">
      <c r="A67" s="150"/>
      <c r="B67" s="50" t="s">
        <v>148</v>
      </c>
      <c r="C67" s="5"/>
      <c r="D67" s="5"/>
      <c r="E67" s="5"/>
      <c r="F67" s="5"/>
      <c r="G67" s="5"/>
      <c r="H67" s="5"/>
      <c r="I67" s="5"/>
      <c r="J67" s="5"/>
    </row>
    <row r="68" spans="1:10" ht="18" customHeight="1">
      <c r="A68" s="148" t="s">
        <v>57</v>
      </c>
      <c r="B68" s="20" t="s">
        <v>53</v>
      </c>
      <c r="C68" s="3">
        <v>29</v>
      </c>
      <c r="D68" s="3">
        <v>12</v>
      </c>
      <c r="E68" s="3">
        <v>4</v>
      </c>
      <c r="F68" s="3" t="s">
        <v>320</v>
      </c>
      <c r="G68" s="3">
        <v>25</v>
      </c>
      <c r="H68" s="3" t="s">
        <v>321</v>
      </c>
      <c r="I68" s="3">
        <v>0</v>
      </c>
      <c r="J68" s="3">
        <v>0</v>
      </c>
    </row>
    <row r="69" spans="1:10" ht="18" customHeight="1">
      <c r="A69" s="149"/>
      <c r="B69" s="49" t="s">
        <v>54</v>
      </c>
      <c r="C69" s="4"/>
      <c r="D69" s="4"/>
      <c r="E69" s="4"/>
      <c r="F69" s="4"/>
      <c r="G69" s="4"/>
      <c r="H69" s="4"/>
      <c r="I69" s="4"/>
      <c r="J69" s="4"/>
    </row>
    <row r="70" spans="1:10" ht="18" customHeight="1">
      <c r="A70" s="149"/>
      <c r="B70" s="21" t="s">
        <v>55</v>
      </c>
      <c r="C70" s="18"/>
      <c r="D70" s="18"/>
      <c r="E70" s="18"/>
      <c r="F70" s="18"/>
      <c r="G70" s="18"/>
      <c r="H70" s="18"/>
      <c r="I70" s="18"/>
      <c r="J70" s="18"/>
    </row>
    <row r="71" spans="1:10" ht="18" customHeight="1">
      <c r="A71" s="150"/>
      <c r="B71" s="50" t="s">
        <v>148</v>
      </c>
      <c r="C71" s="5"/>
      <c r="D71" s="5"/>
      <c r="E71" s="5"/>
      <c r="F71" s="5"/>
      <c r="G71" s="5"/>
      <c r="H71" s="5"/>
      <c r="I71" s="5"/>
      <c r="J71" s="5"/>
    </row>
    <row r="72" spans="1:10" ht="18" customHeight="1">
      <c r="A72" s="148" t="s">
        <v>58</v>
      </c>
      <c r="B72" s="20" t="s">
        <v>53</v>
      </c>
      <c r="C72" s="3">
        <v>30</v>
      </c>
      <c r="D72" s="3">
        <v>18</v>
      </c>
      <c r="E72" s="3">
        <v>7</v>
      </c>
      <c r="F72" s="3" t="s">
        <v>174</v>
      </c>
      <c r="G72" s="3">
        <v>23</v>
      </c>
      <c r="H72" s="3" t="s">
        <v>175</v>
      </c>
      <c r="I72" s="3">
        <v>0</v>
      </c>
      <c r="J72" s="3">
        <v>0</v>
      </c>
    </row>
    <row r="73" spans="1:10" ht="18" customHeight="1">
      <c r="A73" s="149"/>
      <c r="B73" s="49" t="s">
        <v>54</v>
      </c>
      <c r="C73" s="4"/>
      <c r="D73" s="4"/>
      <c r="E73" s="4"/>
      <c r="F73" s="4"/>
      <c r="G73" s="4"/>
      <c r="H73" s="4"/>
      <c r="I73" s="4"/>
      <c r="J73" s="4"/>
    </row>
    <row r="74" spans="1:10" ht="18" customHeight="1">
      <c r="A74" s="149"/>
      <c r="B74" s="21" t="s">
        <v>55</v>
      </c>
      <c r="C74" s="18"/>
      <c r="D74" s="18"/>
      <c r="E74" s="18"/>
      <c r="F74" s="18"/>
      <c r="G74" s="18"/>
      <c r="H74" s="18"/>
      <c r="I74" s="18"/>
      <c r="J74" s="18"/>
    </row>
    <row r="75" spans="1:10" ht="18" customHeight="1">
      <c r="A75" s="150"/>
      <c r="B75" s="50" t="s">
        <v>148</v>
      </c>
      <c r="C75" s="5"/>
      <c r="D75" s="5"/>
      <c r="E75" s="5"/>
      <c r="F75" s="5"/>
      <c r="G75" s="5"/>
      <c r="H75" s="5"/>
      <c r="I75" s="5"/>
      <c r="J75" s="5"/>
    </row>
    <row r="76" spans="1:10" ht="18" customHeight="1">
      <c r="A76" s="148" t="s">
        <v>158</v>
      </c>
      <c r="B76" s="20" t="s">
        <v>53</v>
      </c>
      <c r="C76" s="3">
        <v>30</v>
      </c>
      <c r="D76" s="3">
        <v>14</v>
      </c>
      <c r="E76" s="3">
        <v>6</v>
      </c>
      <c r="F76" s="3">
        <v>20</v>
      </c>
      <c r="G76" s="3">
        <v>24</v>
      </c>
      <c r="H76" s="3">
        <v>80</v>
      </c>
      <c r="I76" s="3">
        <v>0</v>
      </c>
      <c r="J76" s="3">
        <v>0</v>
      </c>
    </row>
    <row r="77" spans="1:10" ht="18" customHeight="1">
      <c r="A77" s="156"/>
      <c r="B77" s="49" t="s">
        <v>54</v>
      </c>
      <c r="C77" s="4"/>
      <c r="D77" s="4"/>
      <c r="E77" s="4"/>
      <c r="F77" s="4"/>
      <c r="G77" s="4"/>
      <c r="H77" s="4"/>
      <c r="I77" s="4"/>
      <c r="J77" s="4"/>
    </row>
    <row r="78" spans="1:10" ht="18" customHeight="1">
      <c r="A78" s="149"/>
      <c r="B78" s="21" t="s">
        <v>55</v>
      </c>
      <c r="C78" s="18"/>
      <c r="D78" s="18"/>
      <c r="E78" s="18"/>
      <c r="F78" s="18"/>
      <c r="G78" s="18"/>
      <c r="H78" s="18"/>
      <c r="I78" s="18"/>
      <c r="J78" s="18"/>
    </row>
    <row r="79" spans="1:10" ht="18" customHeight="1">
      <c r="A79" s="150"/>
      <c r="B79" s="50" t="s">
        <v>148</v>
      </c>
      <c r="C79" s="5"/>
      <c r="D79" s="5"/>
      <c r="E79" s="5"/>
      <c r="F79" s="5"/>
      <c r="G79" s="5"/>
      <c r="H79" s="5"/>
      <c r="I79" s="5"/>
      <c r="J79" s="5"/>
    </row>
    <row r="80" spans="1:10" ht="18" customHeight="1">
      <c r="A80" s="148" t="s">
        <v>82</v>
      </c>
      <c r="B80" s="20" t="s">
        <v>53</v>
      </c>
      <c r="C80" s="18">
        <f>C64+C68+C72+C76</f>
        <v>120</v>
      </c>
      <c r="D80" s="18">
        <f t="shared" ref="D80:I80" si="3">D64+D68+D72+D76</f>
        <v>65</v>
      </c>
      <c r="E80" s="18">
        <f t="shared" si="3"/>
        <v>25</v>
      </c>
      <c r="F80" s="94">
        <f>E80/C80*100</f>
        <v>20.833333333333336</v>
      </c>
      <c r="G80" s="18">
        <f t="shared" si="3"/>
        <v>95</v>
      </c>
      <c r="H80" s="94">
        <f>G80/C80*100</f>
        <v>79.166666666666657</v>
      </c>
      <c r="I80" s="18">
        <f t="shared" si="3"/>
        <v>0</v>
      </c>
      <c r="J80" s="18">
        <f>I80/C80*100</f>
        <v>0</v>
      </c>
    </row>
    <row r="81" spans="1:10" ht="18" customHeight="1">
      <c r="A81" s="149"/>
      <c r="B81" s="49" t="s">
        <v>54</v>
      </c>
      <c r="C81" s="18"/>
      <c r="D81" s="18"/>
      <c r="E81" s="18"/>
      <c r="F81" s="18"/>
      <c r="G81" s="18"/>
      <c r="H81" s="18"/>
      <c r="I81" s="18"/>
      <c r="J81" s="18"/>
    </row>
    <row r="82" spans="1:10" ht="18" customHeight="1">
      <c r="A82" s="149"/>
      <c r="B82" s="21" t="s">
        <v>55</v>
      </c>
      <c r="C82" s="18"/>
      <c r="D82" s="18"/>
      <c r="E82" s="18"/>
      <c r="F82" s="18"/>
      <c r="G82" s="18"/>
      <c r="H82" s="18"/>
      <c r="I82" s="18"/>
      <c r="J82" s="18"/>
    </row>
    <row r="83" spans="1:10" ht="18" customHeight="1">
      <c r="A83" s="150"/>
      <c r="B83" s="50" t="s">
        <v>148</v>
      </c>
      <c r="C83" s="18"/>
      <c r="D83" s="18"/>
      <c r="E83" s="18"/>
      <c r="F83" s="18"/>
      <c r="G83" s="18"/>
      <c r="H83" s="18"/>
      <c r="I83" s="18"/>
      <c r="J83" s="18"/>
    </row>
    <row r="84" spans="1:10" ht="18" customHeight="1">
      <c r="A84" s="148" t="s">
        <v>59</v>
      </c>
      <c r="B84" s="20" t="s">
        <v>53</v>
      </c>
      <c r="C84" s="3">
        <v>35</v>
      </c>
      <c r="D84" s="3">
        <v>17</v>
      </c>
      <c r="E84" s="3">
        <v>8</v>
      </c>
      <c r="F84" s="3" t="s">
        <v>331</v>
      </c>
      <c r="G84" s="3">
        <v>27</v>
      </c>
      <c r="H84" s="3" t="s">
        <v>335</v>
      </c>
      <c r="I84" s="3">
        <v>0</v>
      </c>
      <c r="J84" s="3">
        <v>0</v>
      </c>
    </row>
    <row r="85" spans="1:10" ht="18" customHeight="1">
      <c r="A85" s="149"/>
      <c r="B85" s="49" t="s">
        <v>54</v>
      </c>
      <c r="C85" s="4"/>
      <c r="D85" s="4"/>
      <c r="E85" s="4"/>
      <c r="F85" s="4"/>
      <c r="G85" s="4"/>
      <c r="H85" s="4"/>
      <c r="I85" s="4"/>
      <c r="J85" s="4"/>
    </row>
    <row r="86" spans="1:10" ht="18" customHeight="1">
      <c r="A86" s="149"/>
      <c r="B86" s="21" t="s">
        <v>55</v>
      </c>
      <c r="C86" s="18"/>
      <c r="D86" s="18"/>
      <c r="E86" s="18"/>
      <c r="F86" s="18"/>
      <c r="G86" s="18"/>
      <c r="H86" s="18"/>
      <c r="I86" s="18"/>
      <c r="J86" s="18"/>
    </row>
    <row r="87" spans="1:10" ht="18" customHeight="1">
      <c r="A87" s="150"/>
      <c r="B87" s="50" t="s">
        <v>148</v>
      </c>
      <c r="C87" s="5"/>
      <c r="D87" s="5"/>
      <c r="E87" s="5"/>
      <c r="F87" s="5"/>
      <c r="G87" s="5"/>
      <c r="H87" s="5"/>
      <c r="I87" s="5"/>
      <c r="J87" s="5"/>
    </row>
    <row r="88" spans="1:10" ht="18" customHeight="1">
      <c r="A88" s="148" t="s">
        <v>60</v>
      </c>
      <c r="B88" s="20" t="s">
        <v>53</v>
      </c>
      <c r="C88" s="3">
        <v>30</v>
      </c>
      <c r="D88" s="3">
        <v>17</v>
      </c>
      <c r="E88" s="3">
        <v>7</v>
      </c>
      <c r="F88" s="3" t="s">
        <v>174</v>
      </c>
      <c r="G88" s="3">
        <v>23</v>
      </c>
      <c r="H88" s="3" t="s">
        <v>175</v>
      </c>
      <c r="I88" s="3">
        <v>0</v>
      </c>
      <c r="J88" s="3">
        <v>0</v>
      </c>
    </row>
    <row r="89" spans="1:10" ht="18" customHeight="1">
      <c r="A89" s="149"/>
      <c r="B89" s="49" t="s">
        <v>54</v>
      </c>
      <c r="C89" s="4"/>
      <c r="D89" s="4"/>
      <c r="E89" s="4"/>
      <c r="F89" s="4"/>
      <c r="G89" s="4"/>
      <c r="H89" s="4"/>
      <c r="I89" s="4"/>
      <c r="J89" s="4"/>
    </row>
    <row r="90" spans="1:10" ht="18" customHeight="1">
      <c r="A90" s="149"/>
      <c r="B90" s="21" t="s">
        <v>55</v>
      </c>
      <c r="C90" s="18"/>
      <c r="D90" s="18"/>
      <c r="E90" s="18"/>
      <c r="F90" s="18"/>
      <c r="G90" s="18"/>
      <c r="H90" s="18"/>
      <c r="I90" s="18"/>
      <c r="J90" s="18"/>
    </row>
    <row r="91" spans="1:10" ht="18" customHeight="1">
      <c r="A91" s="150"/>
      <c r="B91" s="50" t="s">
        <v>148</v>
      </c>
      <c r="C91" s="5"/>
      <c r="D91" s="5"/>
      <c r="E91" s="5"/>
      <c r="F91" s="5"/>
      <c r="G91" s="5"/>
      <c r="H91" s="5"/>
      <c r="I91" s="5"/>
      <c r="J91" s="5"/>
    </row>
    <row r="92" spans="1:10" ht="18" customHeight="1">
      <c r="A92" s="148" t="s">
        <v>61</v>
      </c>
      <c r="B92" s="20" t="s">
        <v>53</v>
      </c>
      <c r="C92" s="3">
        <v>35</v>
      </c>
      <c r="D92" s="3">
        <v>18</v>
      </c>
      <c r="E92" s="3">
        <v>9</v>
      </c>
      <c r="F92" s="3" t="s">
        <v>229</v>
      </c>
      <c r="G92" s="3">
        <v>26</v>
      </c>
      <c r="H92" s="3" t="s">
        <v>230</v>
      </c>
      <c r="I92" s="3">
        <v>0</v>
      </c>
      <c r="J92" s="3">
        <v>0</v>
      </c>
    </row>
    <row r="93" spans="1:10" ht="18" customHeight="1">
      <c r="A93" s="156"/>
      <c r="B93" s="49" t="s">
        <v>54</v>
      </c>
      <c r="C93" s="4"/>
      <c r="D93" s="4"/>
      <c r="E93" s="4"/>
      <c r="F93" s="4"/>
      <c r="G93" s="4"/>
      <c r="H93" s="4"/>
      <c r="I93" s="4"/>
      <c r="J93" s="4"/>
    </row>
    <row r="94" spans="1:10" ht="18" customHeight="1">
      <c r="A94" s="149"/>
      <c r="B94" s="21" t="s">
        <v>55</v>
      </c>
      <c r="C94" s="18"/>
      <c r="D94" s="18"/>
      <c r="E94" s="18"/>
      <c r="F94" s="18"/>
      <c r="G94" s="18"/>
      <c r="H94" s="18"/>
      <c r="I94" s="18"/>
      <c r="J94" s="18"/>
    </row>
    <row r="95" spans="1:10" ht="18" customHeight="1">
      <c r="A95" s="150"/>
      <c r="B95" s="50" t="s">
        <v>148</v>
      </c>
      <c r="C95" s="5"/>
      <c r="D95" s="5"/>
      <c r="E95" s="5"/>
      <c r="F95" s="5"/>
      <c r="G95" s="5"/>
      <c r="H95" s="5"/>
      <c r="I95" s="5"/>
      <c r="J95" s="5"/>
    </row>
    <row r="96" spans="1:10" ht="18" customHeight="1">
      <c r="A96" s="148" t="s">
        <v>85</v>
      </c>
      <c r="B96" s="20" t="s">
        <v>53</v>
      </c>
      <c r="C96" s="3">
        <f>C84+C88+C92</f>
        <v>100</v>
      </c>
      <c r="D96" s="3">
        <f t="shared" ref="D96:J96" si="4">D84+D88+D92</f>
        <v>52</v>
      </c>
      <c r="E96" s="3">
        <f t="shared" si="4"/>
        <v>24</v>
      </c>
      <c r="F96" s="96">
        <f>E96/C96*100</f>
        <v>24</v>
      </c>
      <c r="G96" s="3">
        <f t="shared" si="4"/>
        <v>76</v>
      </c>
      <c r="H96" s="96">
        <f>G96/C96*100</f>
        <v>76</v>
      </c>
      <c r="I96" s="3">
        <f t="shared" si="4"/>
        <v>0</v>
      </c>
      <c r="J96" s="3">
        <f t="shared" si="4"/>
        <v>0</v>
      </c>
    </row>
    <row r="97" spans="1:10" ht="18" customHeight="1">
      <c r="A97" s="149"/>
      <c r="B97" s="49" t="s">
        <v>54</v>
      </c>
      <c r="C97" s="4"/>
      <c r="D97" s="4"/>
      <c r="E97" s="4"/>
      <c r="F97" s="4"/>
      <c r="G97" s="4"/>
      <c r="H97" s="4"/>
      <c r="I97" s="4"/>
      <c r="J97" s="4"/>
    </row>
    <row r="98" spans="1:10" ht="18" customHeight="1">
      <c r="A98" s="149"/>
      <c r="B98" s="21" t="s">
        <v>55</v>
      </c>
      <c r="C98" s="18"/>
      <c r="D98" s="18"/>
      <c r="E98" s="18"/>
      <c r="F98" s="18"/>
      <c r="G98" s="18"/>
      <c r="H98" s="18"/>
      <c r="I98" s="18"/>
      <c r="J98" s="18"/>
    </row>
    <row r="99" spans="1:10" ht="18" customHeight="1">
      <c r="A99" s="150"/>
      <c r="B99" s="50" t="s">
        <v>148</v>
      </c>
      <c r="C99" s="5"/>
      <c r="D99" s="5"/>
      <c r="E99" s="5"/>
      <c r="F99" s="5"/>
      <c r="G99" s="5"/>
      <c r="H99" s="5"/>
      <c r="I99" s="5"/>
      <c r="J99" s="5"/>
    </row>
    <row r="100" spans="1:10" ht="18" customHeight="1">
      <c r="A100" s="148" t="s">
        <v>83</v>
      </c>
      <c r="B100" s="54" t="s">
        <v>53</v>
      </c>
      <c r="C100" s="3">
        <f>C28+C44+C60+C80+C96</f>
        <v>613</v>
      </c>
      <c r="D100" s="3">
        <f t="shared" ref="D100:J100" si="5">D28+D44+D60+D80+D96</f>
        <v>302</v>
      </c>
      <c r="E100" s="3">
        <f t="shared" si="5"/>
        <v>173</v>
      </c>
      <c r="F100" s="96">
        <f>E100/C100*100</f>
        <v>28.221859706362153</v>
      </c>
      <c r="G100" s="3">
        <f t="shared" si="5"/>
        <v>440</v>
      </c>
      <c r="H100" s="96">
        <f>G100/C100*100</f>
        <v>71.778140293637847</v>
      </c>
      <c r="I100" s="3">
        <f t="shared" si="5"/>
        <v>0</v>
      </c>
      <c r="J100" s="3">
        <f t="shared" si="5"/>
        <v>0</v>
      </c>
    </row>
    <row r="101" spans="1:10" ht="18" customHeight="1">
      <c r="A101" s="149"/>
      <c r="B101" s="55" t="s">
        <v>54</v>
      </c>
      <c r="C101" s="4"/>
      <c r="D101" s="4"/>
      <c r="E101" s="4"/>
      <c r="F101" s="4"/>
      <c r="G101" s="4"/>
      <c r="H101" s="4"/>
      <c r="I101" s="4"/>
      <c r="J101" s="4"/>
    </row>
    <row r="102" spans="1:10" ht="18" customHeight="1">
      <c r="A102" s="149"/>
      <c r="B102" s="56" t="s">
        <v>55</v>
      </c>
      <c r="C102" s="18"/>
      <c r="D102" s="18"/>
      <c r="E102" s="18"/>
      <c r="F102" s="18"/>
      <c r="G102" s="18"/>
      <c r="H102" s="18"/>
      <c r="I102" s="18"/>
      <c r="J102" s="18"/>
    </row>
    <row r="103" spans="1:10" ht="18" customHeight="1">
      <c r="A103" s="150"/>
      <c r="B103" s="57" t="s">
        <v>148</v>
      </c>
      <c r="C103" s="5"/>
      <c r="D103" s="5"/>
      <c r="E103" s="5"/>
      <c r="F103" s="5"/>
      <c r="G103" s="5"/>
      <c r="H103" s="5"/>
      <c r="I103" s="5"/>
      <c r="J103" s="5"/>
    </row>
    <row r="104" spans="1:10" ht="15" customHeight="1"/>
    <row r="105" spans="1:10" ht="15" customHeight="1"/>
    <row r="106" spans="1:10" ht="15" customHeight="1"/>
    <row r="107" spans="1:10" ht="15" customHeight="1"/>
    <row r="108" spans="1:10" ht="15" customHeight="1"/>
    <row r="109" spans="1:10" ht="15" customHeight="1"/>
    <row r="110" spans="1:10" ht="15" customHeight="1"/>
    <row r="111" spans="1:10" ht="15" customHeight="1"/>
    <row r="112" spans="1:10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5" customHeight="1"/>
    <row r="164" ht="12.75" customHeight="1"/>
    <row r="165" ht="14.2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4" ht="18" customHeight="1"/>
    <row r="215" ht="18" customHeight="1"/>
    <row r="216" ht="18" customHeight="1"/>
    <row r="217" ht="18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</sheetData>
  <mergeCells count="34">
    <mergeCell ref="A1:D1"/>
    <mergeCell ref="A3:J3"/>
    <mergeCell ref="A4:J4"/>
    <mergeCell ref="A6:A7"/>
    <mergeCell ref="B6:B7"/>
    <mergeCell ref="C6:C7"/>
    <mergeCell ref="D6:D7"/>
    <mergeCell ref="E6:F6"/>
    <mergeCell ref="G6:H6"/>
    <mergeCell ref="I6:J6"/>
    <mergeCell ref="A52:A55"/>
    <mergeCell ref="A8:A11"/>
    <mergeCell ref="A12:A15"/>
    <mergeCell ref="A16:A19"/>
    <mergeCell ref="A20:A23"/>
    <mergeCell ref="A24:A27"/>
    <mergeCell ref="A28:A31"/>
    <mergeCell ref="A32:A35"/>
    <mergeCell ref="A36:A39"/>
    <mergeCell ref="A40:A43"/>
    <mergeCell ref="A44:A47"/>
    <mergeCell ref="A48:A51"/>
    <mergeCell ref="A100:A103"/>
    <mergeCell ref="A56:A59"/>
    <mergeCell ref="A60:A63"/>
    <mergeCell ref="A64:A67"/>
    <mergeCell ref="A68:A71"/>
    <mergeCell ref="A72:A75"/>
    <mergeCell ref="A76:A79"/>
    <mergeCell ref="A80:A83"/>
    <mergeCell ref="A84:A87"/>
    <mergeCell ref="A88:A91"/>
    <mergeCell ref="A92:A95"/>
    <mergeCell ref="A96:A99"/>
  </mergeCells>
  <pageMargins left="0.31496062992125984" right="0.31496062992125984" top="0.31496062992125984" bottom="0.31496062992125984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R225"/>
  <sheetViews>
    <sheetView topLeftCell="A75" zoomScale="70" zoomScaleNormal="70" workbookViewId="0">
      <selection activeCell="J101" sqref="J101"/>
    </sheetView>
  </sheetViews>
  <sheetFormatPr defaultRowHeight="15.75"/>
  <cols>
    <col min="1" max="1" width="8.5" customWidth="1"/>
    <col min="2" max="2" width="7" customWidth="1"/>
    <col min="3" max="10" width="8.625" customWidth="1"/>
  </cols>
  <sheetData>
    <row r="1" spans="1:18">
      <c r="A1" s="155" t="s">
        <v>149</v>
      </c>
      <c r="B1" s="155"/>
      <c r="C1" s="155"/>
      <c r="D1" s="155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7.5" customHeight="1">
      <c r="A2" s="90"/>
      <c r="B2" s="90"/>
      <c r="C2" s="90"/>
      <c r="D2" s="90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18.75">
      <c r="A3" s="151" t="s">
        <v>125</v>
      </c>
      <c r="B3" s="151"/>
      <c r="C3" s="151"/>
      <c r="D3" s="151"/>
      <c r="E3" s="151"/>
      <c r="F3" s="151"/>
      <c r="G3" s="151"/>
      <c r="H3" s="151"/>
      <c r="I3" s="151"/>
      <c r="J3" s="151"/>
      <c r="K3" s="19"/>
      <c r="L3" s="19"/>
      <c r="M3" s="19"/>
      <c r="N3" s="19"/>
      <c r="O3" s="19"/>
      <c r="P3" s="19"/>
      <c r="Q3" s="19"/>
      <c r="R3" s="19"/>
    </row>
    <row r="4" spans="1:18" ht="18.75">
      <c r="A4" s="151" t="s">
        <v>126</v>
      </c>
      <c r="B4" s="151"/>
      <c r="C4" s="151"/>
      <c r="D4" s="151"/>
      <c r="E4" s="151"/>
      <c r="F4" s="151"/>
      <c r="G4" s="151"/>
      <c r="H4" s="151"/>
      <c r="I4" s="151"/>
      <c r="J4" s="151"/>
      <c r="K4" s="19"/>
      <c r="L4" s="19"/>
      <c r="M4" s="19"/>
      <c r="N4" s="19"/>
      <c r="O4" s="19"/>
      <c r="P4" s="19"/>
      <c r="Q4" s="19"/>
      <c r="R4" s="19"/>
    </row>
    <row r="5" spans="1:18" ht="9.75" customHeight="1"/>
    <row r="6" spans="1:18" ht="15" customHeight="1">
      <c r="A6" s="148" t="s">
        <v>1</v>
      </c>
      <c r="B6" s="148" t="s">
        <v>17</v>
      </c>
      <c r="C6" s="148" t="s">
        <v>15</v>
      </c>
      <c r="D6" s="148" t="s">
        <v>20</v>
      </c>
      <c r="E6" s="153" t="s">
        <v>62</v>
      </c>
      <c r="F6" s="154"/>
      <c r="G6" s="153" t="s">
        <v>38</v>
      </c>
      <c r="H6" s="154"/>
      <c r="I6" s="153" t="s">
        <v>39</v>
      </c>
      <c r="J6" s="154"/>
    </row>
    <row r="7" spans="1:18" ht="20.25" customHeight="1">
      <c r="A7" s="149"/>
      <c r="B7" s="149"/>
      <c r="C7" s="149"/>
      <c r="D7" s="149"/>
      <c r="E7" s="88" t="s">
        <v>16</v>
      </c>
      <c r="F7" s="88" t="s">
        <v>40</v>
      </c>
      <c r="G7" s="88" t="s">
        <v>16</v>
      </c>
      <c r="H7" s="88" t="s">
        <v>40</v>
      </c>
      <c r="I7" s="88" t="s">
        <v>16</v>
      </c>
      <c r="J7" s="88" t="s">
        <v>40</v>
      </c>
    </row>
    <row r="8" spans="1:18" ht="18" customHeight="1">
      <c r="A8" s="148" t="s">
        <v>43</v>
      </c>
      <c r="B8" s="20" t="s">
        <v>53</v>
      </c>
      <c r="C8" s="3"/>
      <c r="D8" s="3"/>
      <c r="E8" s="3"/>
      <c r="F8" s="3"/>
      <c r="G8" s="3"/>
      <c r="H8" s="3"/>
      <c r="I8" s="3"/>
      <c r="J8" s="3"/>
    </row>
    <row r="9" spans="1:18" ht="18" customHeight="1">
      <c r="A9" s="149"/>
      <c r="B9" s="49" t="s">
        <v>54</v>
      </c>
      <c r="C9" s="4"/>
      <c r="D9" s="4"/>
      <c r="E9" s="4"/>
      <c r="F9" s="4"/>
      <c r="G9" s="4"/>
      <c r="H9" s="4"/>
      <c r="I9" s="4"/>
      <c r="J9" s="4"/>
    </row>
    <row r="10" spans="1:18" ht="18" customHeight="1">
      <c r="A10" s="149"/>
      <c r="B10" s="21" t="s">
        <v>55</v>
      </c>
      <c r="C10" s="18"/>
      <c r="D10" s="18"/>
      <c r="E10" s="18"/>
      <c r="F10" s="18"/>
      <c r="G10" s="18"/>
      <c r="H10" s="18"/>
      <c r="I10" s="18"/>
      <c r="J10" s="18"/>
    </row>
    <row r="11" spans="1:18" ht="18" customHeight="1">
      <c r="A11" s="150"/>
      <c r="B11" s="50" t="s">
        <v>148</v>
      </c>
      <c r="C11" s="5"/>
      <c r="D11" s="5"/>
      <c r="E11" s="5"/>
      <c r="F11" s="5"/>
      <c r="G11" s="5"/>
      <c r="H11" s="5"/>
      <c r="I11" s="5"/>
      <c r="J11" s="5"/>
    </row>
    <row r="12" spans="1:18" ht="18" customHeight="1">
      <c r="A12" s="148" t="s">
        <v>44</v>
      </c>
      <c r="B12" s="20" t="s">
        <v>53</v>
      </c>
      <c r="C12" s="3"/>
      <c r="D12" s="3"/>
      <c r="E12" s="3"/>
      <c r="F12" s="3"/>
      <c r="G12" s="3"/>
      <c r="H12" s="3"/>
      <c r="I12" s="3"/>
      <c r="J12" s="3"/>
    </row>
    <row r="13" spans="1:18" ht="18" customHeight="1">
      <c r="A13" s="149"/>
      <c r="B13" s="49" t="s">
        <v>54</v>
      </c>
      <c r="C13" s="4"/>
      <c r="D13" s="4"/>
      <c r="E13" s="4"/>
      <c r="F13" s="4"/>
      <c r="G13" s="4"/>
      <c r="H13" s="4"/>
      <c r="I13" s="4"/>
      <c r="J13" s="4"/>
    </row>
    <row r="14" spans="1:18" ht="18" customHeight="1">
      <c r="A14" s="149"/>
      <c r="B14" s="21" t="s">
        <v>55</v>
      </c>
      <c r="C14" s="18"/>
      <c r="D14" s="18"/>
      <c r="E14" s="18"/>
      <c r="F14" s="18"/>
      <c r="G14" s="18"/>
      <c r="H14" s="18"/>
      <c r="I14" s="18"/>
      <c r="J14" s="18"/>
    </row>
    <row r="15" spans="1:18" ht="18" customHeight="1">
      <c r="A15" s="150"/>
      <c r="B15" s="50" t="s">
        <v>148</v>
      </c>
      <c r="C15" s="5"/>
      <c r="D15" s="5"/>
      <c r="E15" s="5"/>
      <c r="F15" s="5"/>
      <c r="G15" s="5"/>
      <c r="H15" s="5"/>
      <c r="I15" s="5"/>
      <c r="J15" s="5"/>
    </row>
    <row r="16" spans="1:18" ht="18" customHeight="1">
      <c r="A16" s="148" t="s">
        <v>45</v>
      </c>
      <c r="B16" s="20" t="s">
        <v>53</v>
      </c>
      <c r="C16" s="3"/>
      <c r="D16" s="3"/>
      <c r="E16" s="3"/>
      <c r="F16" s="3"/>
      <c r="G16" s="3"/>
      <c r="H16" s="3"/>
      <c r="I16" s="3"/>
      <c r="J16" s="3"/>
    </row>
    <row r="17" spans="1:10" ht="18" customHeight="1">
      <c r="A17" s="149"/>
      <c r="B17" s="49" t="s">
        <v>54</v>
      </c>
      <c r="C17" s="18"/>
      <c r="D17" s="18"/>
      <c r="E17" s="18"/>
      <c r="F17" s="18"/>
      <c r="G17" s="18"/>
      <c r="H17" s="18"/>
      <c r="I17" s="18"/>
      <c r="J17" s="18"/>
    </row>
    <row r="18" spans="1:10" ht="18" customHeight="1">
      <c r="A18" s="156"/>
      <c r="B18" s="21" t="s">
        <v>55</v>
      </c>
      <c r="C18" s="4"/>
      <c r="D18" s="4"/>
      <c r="E18" s="4"/>
      <c r="F18" s="4"/>
      <c r="G18" s="4"/>
      <c r="H18" s="4"/>
      <c r="I18" s="4"/>
      <c r="J18" s="4"/>
    </row>
    <row r="19" spans="1:10" ht="18" customHeight="1">
      <c r="A19" s="150"/>
      <c r="B19" s="50" t="s">
        <v>148</v>
      </c>
      <c r="C19" s="5"/>
      <c r="D19" s="5"/>
      <c r="E19" s="5"/>
      <c r="F19" s="5"/>
      <c r="G19" s="5"/>
      <c r="H19" s="5"/>
      <c r="I19" s="5"/>
      <c r="J19" s="5"/>
    </row>
    <row r="20" spans="1:10" ht="18" customHeight="1">
      <c r="A20" s="148" t="s">
        <v>154</v>
      </c>
      <c r="B20" s="20" t="s">
        <v>53</v>
      </c>
      <c r="C20" s="3"/>
      <c r="D20" s="3"/>
      <c r="E20" s="3"/>
      <c r="F20" s="3"/>
      <c r="G20" s="3"/>
      <c r="H20" s="3"/>
      <c r="I20" s="3"/>
      <c r="J20" s="3"/>
    </row>
    <row r="21" spans="1:10" ht="18" customHeight="1">
      <c r="A21" s="149"/>
      <c r="B21" s="49" t="s">
        <v>54</v>
      </c>
      <c r="C21" s="4"/>
      <c r="D21" s="4"/>
      <c r="E21" s="4"/>
      <c r="F21" s="4"/>
      <c r="G21" s="4"/>
      <c r="H21" s="4"/>
      <c r="I21" s="4"/>
      <c r="J21" s="4"/>
    </row>
    <row r="22" spans="1:10" ht="18" customHeight="1">
      <c r="A22" s="149"/>
      <c r="B22" s="21" t="s">
        <v>55</v>
      </c>
      <c r="C22" s="18"/>
      <c r="D22" s="18"/>
      <c r="E22" s="18"/>
      <c r="F22" s="18"/>
      <c r="G22" s="18"/>
      <c r="H22" s="18"/>
      <c r="I22" s="18"/>
      <c r="J22" s="18"/>
    </row>
    <row r="23" spans="1:10" ht="18" customHeight="1">
      <c r="A23" s="150"/>
      <c r="B23" s="50" t="s">
        <v>148</v>
      </c>
      <c r="C23" s="5"/>
      <c r="D23" s="5"/>
      <c r="E23" s="5"/>
      <c r="F23" s="5"/>
      <c r="G23" s="5"/>
      <c r="H23" s="5"/>
      <c r="I23" s="5"/>
      <c r="J23" s="5"/>
    </row>
    <row r="24" spans="1:10" ht="18" customHeight="1">
      <c r="A24" s="148" t="s">
        <v>155</v>
      </c>
      <c r="B24" s="20" t="s">
        <v>53</v>
      </c>
      <c r="C24" s="3"/>
      <c r="D24" s="3"/>
      <c r="E24" s="3"/>
      <c r="F24" s="3"/>
      <c r="G24" s="3"/>
      <c r="H24" s="3"/>
      <c r="I24" s="3"/>
      <c r="J24" s="3"/>
    </row>
    <row r="25" spans="1:10" ht="18" customHeight="1">
      <c r="A25" s="149"/>
      <c r="B25" s="49" t="s">
        <v>54</v>
      </c>
      <c r="C25" s="4"/>
      <c r="D25" s="4"/>
      <c r="E25" s="4"/>
      <c r="F25" s="4"/>
      <c r="G25" s="4"/>
      <c r="H25" s="4"/>
      <c r="I25" s="4"/>
      <c r="J25" s="4"/>
    </row>
    <row r="26" spans="1:10" ht="18" customHeight="1">
      <c r="A26" s="149"/>
      <c r="B26" s="21" t="s">
        <v>55</v>
      </c>
      <c r="C26" s="18"/>
      <c r="D26" s="18"/>
      <c r="E26" s="18"/>
      <c r="F26" s="18"/>
      <c r="G26" s="18"/>
      <c r="H26" s="18"/>
      <c r="I26" s="18"/>
      <c r="J26" s="18"/>
    </row>
    <row r="27" spans="1:10" ht="18" customHeight="1">
      <c r="A27" s="150"/>
      <c r="B27" s="50" t="s">
        <v>148</v>
      </c>
      <c r="C27" s="5"/>
      <c r="D27" s="5"/>
      <c r="E27" s="5"/>
      <c r="F27" s="5"/>
      <c r="G27" s="5"/>
      <c r="H27" s="5"/>
      <c r="I27" s="5"/>
      <c r="J27" s="5"/>
    </row>
    <row r="28" spans="1:10" ht="18" customHeight="1">
      <c r="A28" s="148" t="s">
        <v>79</v>
      </c>
      <c r="B28" s="20" t="s">
        <v>53</v>
      </c>
      <c r="C28" s="18"/>
      <c r="D28" s="18"/>
      <c r="E28" s="18"/>
      <c r="F28" s="18"/>
      <c r="G28" s="18"/>
      <c r="H28" s="18"/>
      <c r="I28" s="18"/>
      <c r="J28" s="18"/>
    </row>
    <row r="29" spans="1:10" ht="18" customHeight="1">
      <c r="A29" s="149"/>
      <c r="B29" s="49" t="s">
        <v>54</v>
      </c>
      <c r="C29" s="18"/>
      <c r="D29" s="18"/>
      <c r="E29" s="18"/>
      <c r="F29" s="18"/>
      <c r="G29" s="18"/>
      <c r="H29" s="18"/>
      <c r="I29" s="18"/>
      <c r="J29" s="18"/>
    </row>
    <row r="30" spans="1:10" ht="18" customHeight="1">
      <c r="A30" s="149"/>
      <c r="B30" s="21" t="s">
        <v>55</v>
      </c>
      <c r="C30" s="18"/>
      <c r="D30" s="18"/>
      <c r="E30" s="18"/>
      <c r="F30" s="18"/>
      <c r="G30" s="18"/>
      <c r="H30" s="18"/>
      <c r="I30" s="18"/>
      <c r="J30" s="18"/>
    </row>
    <row r="31" spans="1:10" ht="18" customHeight="1">
      <c r="A31" s="150"/>
      <c r="B31" s="50" t="s">
        <v>148</v>
      </c>
      <c r="C31" s="18"/>
      <c r="D31" s="18"/>
      <c r="E31" s="18"/>
      <c r="F31" s="18"/>
      <c r="G31" s="18"/>
      <c r="H31" s="18"/>
      <c r="I31" s="18"/>
      <c r="J31" s="18"/>
    </row>
    <row r="32" spans="1:10" ht="18" customHeight="1">
      <c r="A32" s="148" t="s">
        <v>46</v>
      </c>
      <c r="B32" s="20" t="s">
        <v>53</v>
      </c>
      <c r="C32" s="3"/>
      <c r="D32" s="3"/>
      <c r="E32" s="3"/>
      <c r="F32" s="3"/>
      <c r="G32" s="3"/>
      <c r="H32" s="3"/>
      <c r="I32" s="3"/>
      <c r="J32" s="3"/>
    </row>
    <row r="33" spans="1:10" ht="18" customHeight="1">
      <c r="A33" s="149"/>
      <c r="B33" s="49" t="s">
        <v>54</v>
      </c>
      <c r="C33" s="4"/>
      <c r="D33" s="4"/>
      <c r="E33" s="4"/>
      <c r="F33" s="4"/>
      <c r="G33" s="4"/>
      <c r="H33" s="4"/>
      <c r="I33" s="4"/>
      <c r="J33" s="4"/>
    </row>
    <row r="34" spans="1:10" ht="18" customHeight="1">
      <c r="A34" s="149"/>
      <c r="B34" s="21" t="s">
        <v>55</v>
      </c>
      <c r="C34" s="18"/>
      <c r="D34" s="18"/>
      <c r="E34" s="18"/>
      <c r="F34" s="18"/>
      <c r="G34" s="18"/>
      <c r="H34" s="18"/>
      <c r="I34" s="18"/>
      <c r="J34" s="18"/>
    </row>
    <row r="35" spans="1:10" ht="18" customHeight="1">
      <c r="A35" s="150"/>
      <c r="B35" s="50" t="s">
        <v>148</v>
      </c>
      <c r="C35" s="5"/>
      <c r="D35" s="5"/>
      <c r="E35" s="5"/>
      <c r="F35" s="5"/>
      <c r="G35" s="5"/>
      <c r="H35" s="5"/>
      <c r="I35" s="5"/>
      <c r="J35" s="5"/>
    </row>
    <row r="36" spans="1:10" ht="18" customHeight="1">
      <c r="A36" s="148" t="s">
        <v>47</v>
      </c>
      <c r="B36" s="20" t="s">
        <v>53</v>
      </c>
      <c r="C36" s="3"/>
      <c r="D36" s="3"/>
      <c r="E36" s="3"/>
      <c r="F36" s="3"/>
      <c r="G36" s="3"/>
      <c r="H36" s="3"/>
      <c r="I36" s="3"/>
      <c r="J36" s="3"/>
    </row>
    <row r="37" spans="1:10" ht="18" customHeight="1">
      <c r="A37" s="149"/>
      <c r="B37" s="49" t="s">
        <v>54</v>
      </c>
      <c r="C37" s="4"/>
      <c r="D37" s="4"/>
      <c r="E37" s="4"/>
      <c r="F37" s="4"/>
      <c r="G37" s="4"/>
      <c r="H37" s="4"/>
      <c r="I37" s="4"/>
      <c r="J37" s="4"/>
    </row>
    <row r="38" spans="1:10" ht="18" customHeight="1">
      <c r="A38" s="149"/>
      <c r="B38" s="21" t="s">
        <v>55</v>
      </c>
      <c r="C38" s="18"/>
      <c r="D38" s="18"/>
      <c r="E38" s="18"/>
      <c r="F38" s="18"/>
      <c r="G38" s="18"/>
      <c r="H38" s="18"/>
      <c r="I38" s="18"/>
      <c r="J38" s="18"/>
    </row>
    <row r="39" spans="1:10" ht="18" customHeight="1">
      <c r="A39" s="150"/>
      <c r="B39" s="50" t="s">
        <v>148</v>
      </c>
      <c r="C39" s="5"/>
      <c r="D39" s="5"/>
      <c r="E39" s="5"/>
      <c r="F39" s="5"/>
      <c r="G39" s="5"/>
      <c r="H39" s="5"/>
      <c r="I39" s="5"/>
      <c r="J39" s="5"/>
    </row>
    <row r="40" spans="1:10" ht="18" customHeight="1">
      <c r="A40" s="148" t="s">
        <v>48</v>
      </c>
      <c r="B40" s="20" t="s">
        <v>53</v>
      </c>
      <c r="C40" s="3"/>
      <c r="D40" s="3"/>
      <c r="E40" s="3"/>
      <c r="F40" s="3"/>
      <c r="G40" s="3"/>
      <c r="H40" s="3"/>
      <c r="I40" s="3"/>
      <c r="J40" s="3"/>
    </row>
    <row r="41" spans="1:10" ht="18" customHeight="1">
      <c r="A41" s="156"/>
      <c r="B41" s="49" t="s">
        <v>54</v>
      </c>
      <c r="C41" s="4"/>
      <c r="D41" s="4"/>
      <c r="E41" s="4"/>
      <c r="F41" s="4"/>
      <c r="G41" s="4"/>
      <c r="H41" s="4"/>
      <c r="I41" s="4"/>
      <c r="J41" s="4"/>
    </row>
    <row r="42" spans="1:10" ht="18" customHeight="1">
      <c r="A42" s="149"/>
      <c r="B42" s="21" t="s">
        <v>55</v>
      </c>
      <c r="C42" s="18"/>
      <c r="D42" s="18"/>
      <c r="E42" s="18"/>
      <c r="F42" s="18"/>
      <c r="G42" s="18"/>
      <c r="H42" s="18"/>
      <c r="I42" s="18"/>
      <c r="J42" s="18"/>
    </row>
    <row r="43" spans="1:10" ht="18" customHeight="1">
      <c r="A43" s="150"/>
      <c r="B43" s="50" t="s">
        <v>148</v>
      </c>
      <c r="C43" s="5"/>
      <c r="D43" s="5"/>
      <c r="E43" s="5"/>
      <c r="F43" s="5"/>
      <c r="G43" s="5"/>
      <c r="H43" s="5"/>
      <c r="I43" s="5"/>
      <c r="J43" s="5"/>
    </row>
    <row r="44" spans="1:10" ht="18" customHeight="1">
      <c r="A44" s="148" t="s">
        <v>80</v>
      </c>
      <c r="B44" s="20" t="s">
        <v>53</v>
      </c>
      <c r="C44" s="18"/>
      <c r="D44" s="18"/>
      <c r="E44" s="18"/>
      <c r="F44" s="18"/>
      <c r="G44" s="18"/>
      <c r="H44" s="18"/>
      <c r="I44" s="18"/>
      <c r="J44" s="18"/>
    </row>
    <row r="45" spans="1:10" ht="18" customHeight="1">
      <c r="A45" s="149"/>
      <c r="B45" s="49" t="s">
        <v>54</v>
      </c>
      <c r="C45" s="18"/>
      <c r="D45" s="18"/>
      <c r="E45" s="18"/>
      <c r="F45" s="18"/>
      <c r="G45" s="18"/>
      <c r="H45" s="18"/>
      <c r="I45" s="18"/>
      <c r="J45" s="18"/>
    </row>
    <row r="46" spans="1:10" ht="18" customHeight="1">
      <c r="A46" s="149"/>
      <c r="B46" s="21" t="s">
        <v>55</v>
      </c>
      <c r="C46" s="18"/>
      <c r="D46" s="18"/>
      <c r="E46" s="18"/>
      <c r="F46" s="18"/>
      <c r="G46" s="18"/>
      <c r="H46" s="18"/>
      <c r="I46" s="18"/>
      <c r="J46" s="18"/>
    </row>
    <row r="47" spans="1:10" ht="18" customHeight="1">
      <c r="A47" s="150"/>
      <c r="B47" s="50" t="s">
        <v>148</v>
      </c>
      <c r="C47" s="18"/>
      <c r="D47" s="18"/>
      <c r="E47" s="18"/>
      <c r="F47" s="18"/>
      <c r="G47" s="18"/>
      <c r="H47" s="18"/>
      <c r="I47" s="18"/>
      <c r="J47" s="18"/>
    </row>
    <row r="48" spans="1:10" ht="18" customHeight="1">
      <c r="A48" s="148" t="s">
        <v>49</v>
      </c>
      <c r="B48" s="20" t="s">
        <v>53</v>
      </c>
      <c r="C48" s="3"/>
      <c r="D48" s="3"/>
      <c r="E48" s="3"/>
      <c r="F48" s="3"/>
      <c r="G48" s="3"/>
      <c r="H48" s="3"/>
      <c r="I48" s="3"/>
      <c r="J48" s="3"/>
    </row>
    <row r="49" spans="1:10" ht="18" customHeight="1">
      <c r="A49" s="149"/>
      <c r="B49" s="49" t="s">
        <v>54</v>
      </c>
      <c r="C49" s="4"/>
      <c r="D49" s="4"/>
      <c r="E49" s="4"/>
      <c r="F49" s="4"/>
      <c r="G49" s="4"/>
      <c r="H49" s="4"/>
      <c r="I49" s="4"/>
      <c r="J49" s="4"/>
    </row>
    <row r="50" spans="1:10" ht="18" customHeight="1">
      <c r="A50" s="149"/>
      <c r="B50" s="21" t="s">
        <v>55</v>
      </c>
      <c r="C50" s="18"/>
      <c r="D50" s="18"/>
      <c r="E50" s="18"/>
      <c r="F50" s="18"/>
      <c r="G50" s="18"/>
      <c r="H50" s="18"/>
      <c r="I50" s="18"/>
      <c r="J50" s="18"/>
    </row>
    <row r="51" spans="1:10" ht="18" customHeight="1">
      <c r="A51" s="150"/>
      <c r="B51" s="50" t="s">
        <v>148</v>
      </c>
      <c r="C51" s="5"/>
      <c r="D51" s="5"/>
      <c r="E51" s="5"/>
      <c r="F51" s="5"/>
      <c r="G51" s="5"/>
      <c r="H51" s="5"/>
      <c r="I51" s="5"/>
      <c r="J51" s="5"/>
    </row>
    <row r="52" spans="1:10" ht="18" customHeight="1">
      <c r="A52" s="148" t="s">
        <v>50</v>
      </c>
      <c r="B52" s="20" t="s">
        <v>53</v>
      </c>
      <c r="C52" s="3"/>
      <c r="D52" s="3"/>
      <c r="E52" s="3"/>
      <c r="F52" s="3"/>
      <c r="G52" s="3"/>
      <c r="H52" s="3"/>
      <c r="I52" s="3"/>
      <c r="J52" s="3"/>
    </row>
    <row r="53" spans="1:10" ht="18" customHeight="1">
      <c r="A53" s="149"/>
      <c r="B53" s="49" t="s">
        <v>54</v>
      </c>
      <c r="C53" s="18"/>
      <c r="D53" s="18"/>
      <c r="E53" s="18"/>
      <c r="F53" s="18"/>
      <c r="G53" s="18"/>
      <c r="H53" s="18"/>
      <c r="I53" s="18"/>
      <c r="J53" s="18"/>
    </row>
    <row r="54" spans="1:10" ht="18" customHeight="1">
      <c r="A54" s="156"/>
      <c r="B54" s="21" t="s">
        <v>55</v>
      </c>
      <c r="C54" s="4"/>
      <c r="D54" s="4"/>
      <c r="E54" s="4"/>
      <c r="F54" s="4"/>
      <c r="G54" s="4"/>
      <c r="H54" s="4"/>
      <c r="I54" s="4"/>
      <c r="J54" s="4"/>
    </row>
    <row r="55" spans="1:10" ht="18" customHeight="1">
      <c r="A55" s="150"/>
      <c r="B55" s="50" t="s">
        <v>148</v>
      </c>
      <c r="C55" s="5"/>
      <c r="D55" s="5"/>
      <c r="E55" s="5"/>
      <c r="F55" s="5"/>
      <c r="G55" s="5"/>
      <c r="H55" s="5"/>
      <c r="I55" s="5"/>
      <c r="J55" s="5"/>
    </row>
    <row r="56" spans="1:10" ht="18" customHeight="1">
      <c r="A56" s="148" t="s">
        <v>51</v>
      </c>
      <c r="B56" s="20" t="s">
        <v>53</v>
      </c>
      <c r="C56" s="3"/>
      <c r="D56" s="3"/>
      <c r="E56" s="3"/>
      <c r="F56" s="3"/>
      <c r="G56" s="3"/>
      <c r="H56" s="3"/>
      <c r="I56" s="3"/>
      <c r="J56" s="3"/>
    </row>
    <row r="57" spans="1:10" ht="18" customHeight="1">
      <c r="A57" s="149"/>
      <c r="B57" s="49" t="s">
        <v>54</v>
      </c>
      <c r="C57" s="4"/>
      <c r="D57" s="4"/>
      <c r="E57" s="4"/>
      <c r="F57" s="4"/>
      <c r="G57" s="4"/>
      <c r="H57" s="4"/>
      <c r="I57" s="4"/>
      <c r="J57" s="4"/>
    </row>
    <row r="58" spans="1:10" ht="18" customHeight="1">
      <c r="A58" s="149"/>
      <c r="B58" s="21" t="s">
        <v>55</v>
      </c>
      <c r="C58" s="18"/>
      <c r="D58" s="18"/>
      <c r="E58" s="18"/>
      <c r="F58" s="18"/>
      <c r="G58" s="18"/>
      <c r="H58" s="18"/>
      <c r="I58" s="18"/>
      <c r="J58" s="18"/>
    </row>
    <row r="59" spans="1:10" ht="18" customHeight="1">
      <c r="A59" s="150"/>
      <c r="B59" s="50" t="s">
        <v>148</v>
      </c>
      <c r="C59" s="5"/>
      <c r="D59" s="5"/>
      <c r="E59" s="5"/>
      <c r="F59" s="5"/>
      <c r="G59" s="5"/>
      <c r="H59" s="5"/>
      <c r="I59" s="5"/>
      <c r="J59" s="5"/>
    </row>
    <row r="60" spans="1:10" ht="18" customHeight="1">
      <c r="A60" s="148" t="s">
        <v>81</v>
      </c>
      <c r="B60" s="20" t="s">
        <v>53</v>
      </c>
      <c r="C60" s="18"/>
      <c r="D60" s="18"/>
      <c r="E60" s="18"/>
      <c r="F60" s="18"/>
      <c r="G60" s="18"/>
      <c r="H60" s="18"/>
      <c r="I60" s="18"/>
      <c r="J60" s="18"/>
    </row>
    <row r="61" spans="1:10" ht="18" customHeight="1">
      <c r="A61" s="149"/>
      <c r="B61" s="49" t="s">
        <v>54</v>
      </c>
      <c r="C61" s="18"/>
      <c r="D61" s="18"/>
      <c r="E61" s="18"/>
      <c r="F61" s="18"/>
      <c r="G61" s="18"/>
      <c r="H61" s="18"/>
      <c r="I61" s="18"/>
      <c r="J61" s="18"/>
    </row>
    <row r="62" spans="1:10" ht="18" customHeight="1">
      <c r="A62" s="149"/>
      <c r="B62" s="21" t="s">
        <v>55</v>
      </c>
      <c r="C62" s="18"/>
      <c r="D62" s="18"/>
      <c r="E62" s="18"/>
      <c r="F62" s="18"/>
      <c r="G62" s="18"/>
      <c r="H62" s="18"/>
      <c r="I62" s="18"/>
      <c r="J62" s="18"/>
    </row>
    <row r="63" spans="1:10" ht="18" customHeight="1">
      <c r="A63" s="150"/>
      <c r="B63" s="50" t="s">
        <v>148</v>
      </c>
      <c r="C63" s="18"/>
      <c r="D63" s="18"/>
      <c r="E63" s="18"/>
      <c r="F63" s="18"/>
      <c r="G63" s="18"/>
      <c r="H63" s="18"/>
      <c r="I63" s="18"/>
      <c r="J63" s="18"/>
    </row>
    <row r="64" spans="1:10" ht="18" customHeight="1">
      <c r="A64" s="148" t="s">
        <v>56</v>
      </c>
      <c r="B64" s="20" t="s">
        <v>53</v>
      </c>
      <c r="C64" s="3">
        <v>31</v>
      </c>
      <c r="D64" s="3">
        <v>21</v>
      </c>
      <c r="E64" s="3">
        <v>10</v>
      </c>
      <c r="F64" s="3" t="s">
        <v>187</v>
      </c>
      <c r="G64" s="3">
        <v>20</v>
      </c>
      <c r="H64" s="3" t="s">
        <v>188</v>
      </c>
      <c r="I64" s="3">
        <v>1</v>
      </c>
      <c r="J64" s="3" t="s">
        <v>189</v>
      </c>
    </row>
    <row r="65" spans="1:10" ht="18" customHeight="1">
      <c r="A65" s="149"/>
      <c r="B65" s="49" t="s">
        <v>54</v>
      </c>
      <c r="C65" s="4"/>
      <c r="D65" s="4"/>
      <c r="E65" s="4"/>
      <c r="F65" s="4"/>
      <c r="G65" s="4"/>
      <c r="H65" s="4"/>
      <c r="I65" s="4"/>
      <c r="J65" s="4"/>
    </row>
    <row r="66" spans="1:10" ht="18" customHeight="1">
      <c r="A66" s="149"/>
      <c r="B66" s="21" t="s">
        <v>55</v>
      </c>
      <c r="C66" s="18"/>
      <c r="D66" s="18"/>
      <c r="E66" s="18"/>
      <c r="F66" s="18"/>
      <c r="G66" s="18"/>
      <c r="H66" s="18"/>
      <c r="I66" s="18"/>
      <c r="J66" s="18"/>
    </row>
    <row r="67" spans="1:10" ht="18" customHeight="1">
      <c r="A67" s="150"/>
      <c r="B67" s="50" t="s">
        <v>148</v>
      </c>
      <c r="C67" s="5"/>
      <c r="D67" s="5"/>
      <c r="E67" s="5"/>
      <c r="F67" s="5"/>
      <c r="G67" s="5"/>
      <c r="H67" s="5"/>
      <c r="I67" s="5"/>
      <c r="J67" s="5"/>
    </row>
    <row r="68" spans="1:10" ht="18" customHeight="1">
      <c r="A68" s="148" t="s">
        <v>57</v>
      </c>
      <c r="B68" s="20" t="s">
        <v>53</v>
      </c>
      <c r="C68" s="3">
        <v>29</v>
      </c>
      <c r="D68" s="3">
        <v>12</v>
      </c>
      <c r="E68" s="3">
        <v>11</v>
      </c>
      <c r="F68" s="3" t="s">
        <v>318</v>
      </c>
      <c r="G68" s="3">
        <v>17</v>
      </c>
      <c r="H68" s="3" t="s">
        <v>317</v>
      </c>
      <c r="I68" s="3">
        <v>1</v>
      </c>
      <c r="J68" s="3" t="s">
        <v>319</v>
      </c>
    </row>
    <row r="69" spans="1:10" ht="18" customHeight="1">
      <c r="A69" s="149"/>
      <c r="B69" s="49" t="s">
        <v>54</v>
      </c>
      <c r="C69" s="4"/>
      <c r="D69" s="4"/>
      <c r="E69" s="4"/>
      <c r="F69" s="4"/>
      <c r="G69" s="4"/>
      <c r="H69" s="4"/>
      <c r="I69" s="4"/>
      <c r="J69" s="4"/>
    </row>
    <row r="70" spans="1:10" ht="18" customHeight="1">
      <c r="A70" s="149"/>
      <c r="B70" s="21" t="s">
        <v>55</v>
      </c>
      <c r="C70" s="18"/>
      <c r="D70" s="18"/>
      <c r="E70" s="18"/>
      <c r="F70" s="18"/>
      <c r="G70" s="18"/>
      <c r="H70" s="18"/>
      <c r="I70" s="18"/>
      <c r="J70" s="18"/>
    </row>
    <row r="71" spans="1:10" ht="18" customHeight="1">
      <c r="A71" s="150"/>
      <c r="B71" s="50" t="s">
        <v>148</v>
      </c>
      <c r="C71" s="5"/>
      <c r="D71" s="5"/>
      <c r="E71" s="5"/>
      <c r="F71" s="5"/>
      <c r="G71" s="5"/>
      <c r="H71" s="5"/>
      <c r="I71" s="5"/>
      <c r="J71" s="5"/>
    </row>
    <row r="72" spans="1:10" ht="18" customHeight="1">
      <c r="A72" s="148" t="s">
        <v>58</v>
      </c>
      <c r="B72" s="20" t="s">
        <v>53</v>
      </c>
      <c r="C72" s="3">
        <v>30</v>
      </c>
      <c r="D72" s="3">
        <v>18</v>
      </c>
      <c r="E72" s="3">
        <v>10</v>
      </c>
      <c r="F72" s="3">
        <v>33</v>
      </c>
      <c r="G72" s="3">
        <v>20</v>
      </c>
      <c r="H72" s="3">
        <v>67</v>
      </c>
      <c r="I72" s="3">
        <v>0</v>
      </c>
      <c r="J72" s="3">
        <v>0</v>
      </c>
    </row>
    <row r="73" spans="1:10" ht="18" customHeight="1">
      <c r="A73" s="149"/>
      <c r="B73" s="49" t="s">
        <v>54</v>
      </c>
      <c r="C73" s="4"/>
      <c r="D73" s="4"/>
      <c r="E73" s="4"/>
      <c r="F73" s="4"/>
      <c r="G73" s="4"/>
      <c r="H73" s="4"/>
      <c r="I73" s="4"/>
      <c r="J73" s="4"/>
    </row>
    <row r="74" spans="1:10" ht="18" customHeight="1">
      <c r="A74" s="149"/>
      <c r="B74" s="21" t="s">
        <v>55</v>
      </c>
      <c r="C74" s="18"/>
      <c r="D74" s="18"/>
      <c r="E74" s="18"/>
      <c r="F74" s="18"/>
      <c r="G74" s="18"/>
      <c r="H74" s="18"/>
      <c r="I74" s="18"/>
      <c r="J74" s="18"/>
    </row>
    <row r="75" spans="1:10" ht="18" customHeight="1">
      <c r="A75" s="150"/>
      <c r="B75" s="50" t="s">
        <v>148</v>
      </c>
      <c r="C75" s="5"/>
      <c r="D75" s="5"/>
      <c r="E75" s="5"/>
      <c r="F75" s="5"/>
      <c r="G75" s="5"/>
      <c r="H75" s="5"/>
      <c r="I75" s="5"/>
      <c r="J75" s="5"/>
    </row>
    <row r="76" spans="1:10" ht="18" customHeight="1">
      <c r="A76" s="148" t="s">
        <v>158</v>
      </c>
      <c r="B76" s="20" t="s">
        <v>53</v>
      </c>
      <c r="C76" s="3">
        <v>30</v>
      </c>
      <c r="D76" s="3">
        <v>14</v>
      </c>
      <c r="E76" s="3">
        <v>7</v>
      </c>
      <c r="F76" s="3" t="s">
        <v>174</v>
      </c>
      <c r="G76" s="3">
        <v>23</v>
      </c>
      <c r="H76" s="3" t="s">
        <v>175</v>
      </c>
      <c r="I76" s="3">
        <v>0</v>
      </c>
      <c r="J76" s="3">
        <v>0</v>
      </c>
    </row>
    <row r="77" spans="1:10" ht="18" customHeight="1">
      <c r="A77" s="156"/>
      <c r="B77" s="49" t="s">
        <v>54</v>
      </c>
      <c r="C77" s="4"/>
      <c r="D77" s="4"/>
      <c r="E77" s="4"/>
      <c r="F77" s="4"/>
      <c r="G77" s="4"/>
      <c r="H77" s="4"/>
      <c r="I77" s="4"/>
      <c r="J77" s="4"/>
    </row>
    <row r="78" spans="1:10" ht="18" customHeight="1">
      <c r="A78" s="149"/>
      <c r="B78" s="21" t="s">
        <v>55</v>
      </c>
      <c r="C78" s="18"/>
      <c r="D78" s="18"/>
      <c r="E78" s="18"/>
      <c r="F78" s="18"/>
      <c r="G78" s="18"/>
      <c r="H78" s="18"/>
      <c r="I78" s="18"/>
      <c r="J78" s="18"/>
    </row>
    <row r="79" spans="1:10" ht="18" customHeight="1">
      <c r="A79" s="150"/>
      <c r="B79" s="50" t="s">
        <v>148</v>
      </c>
      <c r="C79" s="5"/>
      <c r="D79" s="5"/>
      <c r="E79" s="5"/>
      <c r="F79" s="5"/>
      <c r="G79" s="5"/>
      <c r="H79" s="5"/>
      <c r="I79" s="5"/>
      <c r="J79" s="5"/>
    </row>
    <row r="80" spans="1:10" ht="18" customHeight="1">
      <c r="A80" s="148" t="s">
        <v>82</v>
      </c>
      <c r="B80" s="20" t="s">
        <v>53</v>
      </c>
      <c r="C80" s="18">
        <f>C64+C68+C72+C76</f>
        <v>120</v>
      </c>
      <c r="D80" s="18">
        <f t="shared" ref="D80:I80" si="0">D64+D68+D72+D76</f>
        <v>65</v>
      </c>
      <c r="E80" s="18">
        <f t="shared" si="0"/>
        <v>38</v>
      </c>
      <c r="F80" s="94">
        <f>E80/C80*100</f>
        <v>31.666666666666664</v>
      </c>
      <c r="G80" s="18">
        <f t="shared" si="0"/>
        <v>80</v>
      </c>
      <c r="H80" s="94">
        <f>G80/C80*100</f>
        <v>66.666666666666657</v>
      </c>
      <c r="I80" s="18">
        <f t="shared" si="0"/>
        <v>2</v>
      </c>
      <c r="J80" s="94">
        <f>I80/C80*100</f>
        <v>1.6666666666666667</v>
      </c>
    </row>
    <row r="81" spans="1:10" ht="18" customHeight="1">
      <c r="A81" s="149"/>
      <c r="B81" s="49" t="s">
        <v>54</v>
      </c>
      <c r="C81" s="18"/>
      <c r="D81" s="18"/>
      <c r="E81" s="18"/>
      <c r="F81" s="18"/>
      <c r="G81" s="18"/>
      <c r="H81" s="18"/>
      <c r="I81" s="18"/>
      <c r="J81" s="18"/>
    </row>
    <row r="82" spans="1:10" ht="18" customHeight="1">
      <c r="A82" s="149"/>
      <c r="B82" s="21" t="s">
        <v>55</v>
      </c>
      <c r="C82" s="18"/>
      <c r="D82" s="18"/>
      <c r="E82" s="18"/>
      <c r="F82" s="18"/>
      <c r="G82" s="18"/>
      <c r="H82" s="18"/>
      <c r="I82" s="18"/>
      <c r="J82" s="18"/>
    </row>
    <row r="83" spans="1:10" ht="18" customHeight="1">
      <c r="A83" s="150"/>
      <c r="B83" s="50" t="s">
        <v>148</v>
      </c>
      <c r="C83" s="18"/>
      <c r="D83" s="18"/>
      <c r="E83" s="18"/>
      <c r="F83" s="18"/>
      <c r="G83" s="18"/>
      <c r="H83" s="18"/>
      <c r="I83" s="18"/>
      <c r="J83" s="18"/>
    </row>
    <row r="84" spans="1:10" ht="18" customHeight="1">
      <c r="A84" s="148" t="s">
        <v>59</v>
      </c>
      <c r="B84" s="20" t="s">
        <v>53</v>
      </c>
      <c r="C84" s="3">
        <v>35</v>
      </c>
      <c r="D84" s="3">
        <v>17</v>
      </c>
      <c r="E84" s="3">
        <v>16</v>
      </c>
      <c r="F84" s="3" t="s">
        <v>217</v>
      </c>
      <c r="G84" s="3">
        <v>19</v>
      </c>
      <c r="H84" s="3" t="s">
        <v>216</v>
      </c>
      <c r="I84" s="3">
        <v>0</v>
      </c>
      <c r="J84" s="3">
        <v>0</v>
      </c>
    </row>
    <row r="85" spans="1:10" ht="18" customHeight="1">
      <c r="A85" s="149"/>
      <c r="B85" s="49" t="s">
        <v>54</v>
      </c>
      <c r="C85" s="4"/>
      <c r="D85" s="4"/>
      <c r="E85" s="4"/>
      <c r="F85" s="4"/>
      <c r="G85" s="4"/>
      <c r="H85" s="4"/>
      <c r="I85" s="4"/>
      <c r="J85" s="4"/>
    </row>
    <row r="86" spans="1:10" ht="18" customHeight="1">
      <c r="A86" s="149"/>
      <c r="B86" s="21" t="s">
        <v>55</v>
      </c>
      <c r="C86" s="18"/>
      <c r="D86" s="18"/>
      <c r="E86" s="18"/>
      <c r="F86" s="18"/>
      <c r="G86" s="18"/>
      <c r="H86" s="18"/>
      <c r="I86" s="18"/>
      <c r="J86" s="18"/>
    </row>
    <row r="87" spans="1:10" ht="18" customHeight="1">
      <c r="A87" s="150"/>
      <c r="B87" s="50" t="s">
        <v>148</v>
      </c>
      <c r="C87" s="5"/>
      <c r="D87" s="5"/>
      <c r="E87" s="5"/>
      <c r="F87" s="5"/>
      <c r="G87" s="5"/>
      <c r="H87" s="5"/>
      <c r="I87" s="5"/>
      <c r="J87" s="5"/>
    </row>
    <row r="88" spans="1:10" ht="18" customHeight="1">
      <c r="A88" s="148" t="s">
        <v>60</v>
      </c>
      <c r="B88" s="20" t="s">
        <v>53</v>
      </c>
      <c r="C88" s="3">
        <v>30</v>
      </c>
      <c r="D88" s="3">
        <v>17</v>
      </c>
      <c r="E88" s="3">
        <v>11</v>
      </c>
      <c r="F88" s="3" t="s">
        <v>242</v>
      </c>
      <c r="G88" s="3">
        <v>19</v>
      </c>
      <c r="H88" s="3" t="s">
        <v>243</v>
      </c>
      <c r="I88" s="3">
        <v>0</v>
      </c>
      <c r="J88" s="3">
        <v>0</v>
      </c>
    </row>
    <row r="89" spans="1:10" ht="18" customHeight="1">
      <c r="A89" s="149"/>
      <c r="B89" s="49" t="s">
        <v>54</v>
      </c>
      <c r="C89" s="4"/>
      <c r="D89" s="4"/>
      <c r="E89" s="4"/>
      <c r="F89" s="4"/>
      <c r="G89" s="4"/>
      <c r="H89" s="4"/>
      <c r="I89" s="4"/>
      <c r="J89" s="4"/>
    </row>
    <row r="90" spans="1:10" ht="18" customHeight="1">
      <c r="A90" s="149"/>
      <c r="B90" s="21" t="s">
        <v>55</v>
      </c>
      <c r="C90" s="18"/>
      <c r="D90" s="18"/>
      <c r="E90" s="18"/>
      <c r="F90" s="18"/>
      <c r="G90" s="18"/>
      <c r="H90" s="18"/>
      <c r="I90" s="18"/>
      <c r="J90" s="18"/>
    </row>
    <row r="91" spans="1:10" ht="18" customHeight="1">
      <c r="A91" s="150"/>
      <c r="B91" s="50" t="s">
        <v>148</v>
      </c>
      <c r="C91" s="5"/>
      <c r="D91" s="5"/>
      <c r="E91" s="5"/>
      <c r="F91" s="5"/>
      <c r="G91" s="5"/>
      <c r="H91" s="5"/>
      <c r="I91" s="5"/>
      <c r="J91" s="5"/>
    </row>
    <row r="92" spans="1:10" ht="18" customHeight="1">
      <c r="A92" s="148" t="s">
        <v>61</v>
      </c>
      <c r="B92" s="20" t="s">
        <v>53</v>
      </c>
      <c r="C92" s="3">
        <v>35</v>
      </c>
      <c r="D92" s="3">
        <v>18</v>
      </c>
      <c r="E92" s="3">
        <v>21</v>
      </c>
      <c r="F92" s="3">
        <v>60</v>
      </c>
      <c r="G92" s="3">
        <v>14</v>
      </c>
      <c r="H92" s="3">
        <v>40</v>
      </c>
      <c r="I92" s="3">
        <v>0</v>
      </c>
      <c r="J92" s="3">
        <v>0</v>
      </c>
    </row>
    <row r="93" spans="1:10" ht="18" customHeight="1">
      <c r="A93" s="156"/>
      <c r="B93" s="49" t="s">
        <v>54</v>
      </c>
      <c r="C93" s="4"/>
      <c r="D93" s="4"/>
      <c r="E93" s="4"/>
      <c r="F93" s="4"/>
      <c r="G93" s="4"/>
      <c r="H93" s="4"/>
      <c r="I93" s="4"/>
      <c r="J93" s="4"/>
    </row>
    <row r="94" spans="1:10" ht="18" customHeight="1">
      <c r="A94" s="149"/>
      <c r="B94" s="21" t="s">
        <v>55</v>
      </c>
      <c r="C94" s="18"/>
      <c r="D94" s="18"/>
      <c r="E94" s="18"/>
      <c r="F94" s="18"/>
      <c r="G94" s="18"/>
      <c r="H94" s="18"/>
      <c r="I94" s="18"/>
      <c r="J94" s="18"/>
    </row>
    <row r="95" spans="1:10" ht="18" customHeight="1">
      <c r="A95" s="150"/>
      <c r="B95" s="50" t="s">
        <v>148</v>
      </c>
      <c r="C95" s="5"/>
      <c r="D95" s="5"/>
      <c r="E95" s="5"/>
      <c r="F95" s="5"/>
      <c r="G95" s="5"/>
      <c r="H95" s="5"/>
      <c r="I95" s="5"/>
      <c r="J95" s="5"/>
    </row>
    <row r="96" spans="1:10" ht="18" customHeight="1">
      <c r="A96" s="148" t="s">
        <v>85</v>
      </c>
      <c r="B96" s="20" t="s">
        <v>53</v>
      </c>
      <c r="C96" s="3">
        <f>C84+C88+C92</f>
        <v>100</v>
      </c>
      <c r="D96" s="3">
        <f t="shared" ref="D96:I96" si="1">D84+D88+D92</f>
        <v>52</v>
      </c>
      <c r="E96" s="3">
        <f t="shared" si="1"/>
        <v>48</v>
      </c>
      <c r="F96" s="3">
        <f>E96/C96*100</f>
        <v>48</v>
      </c>
      <c r="G96" s="3">
        <f t="shared" si="1"/>
        <v>52</v>
      </c>
      <c r="H96" s="3">
        <f>G96/C96*100</f>
        <v>52</v>
      </c>
      <c r="I96" s="3">
        <f t="shared" si="1"/>
        <v>0</v>
      </c>
      <c r="J96" s="3">
        <f>I96/C96*100</f>
        <v>0</v>
      </c>
    </row>
    <row r="97" spans="1:10" ht="18" customHeight="1">
      <c r="A97" s="149"/>
      <c r="B97" s="49" t="s">
        <v>54</v>
      </c>
      <c r="C97" s="4"/>
      <c r="D97" s="4"/>
      <c r="E97" s="4"/>
      <c r="F97" s="4"/>
      <c r="G97" s="4"/>
      <c r="H97" s="4"/>
      <c r="I97" s="4"/>
      <c r="J97" s="4"/>
    </row>
    <row r="98" spans="1:10" ht="18" customHeight="1">
      <c r="A98" s="149"/>
      <c r="B98" s="21" t="s">
        <v>55</v>
      </c>
      <c r="C98" s="18"/>
      <c r="D98" s="18"/>
      <c r="E98" s="18"/>
      <c r="F98" s="18"/>
      <c r="G98" s="18"/>
      <c r="H98" s="18"/>
      <c r="I98" s="18"/>
      <c r="J98" s="18"/>
    </row>
    <row r="99" spans="1:10" ht="18" customHeight="1">
      <c r="A99" s="150"/>
      <c r="B99" s="50" t="s">
        <v>148</v>
      </c>
      <c r="C99" s="5"/>
      <c r="D99" s="5"/>
      <c r="E99" s="5"/>
      <c r="F99" s="5"/>
      <c r="G99" s="5"/>
      <c r="H99" s="5"/>
      <c r="I99" s="5"/>
      <c r="J99" s="5"/>
    </row>
    <row r="100" spans="1:10" ht="18" customHeight="1">
      <c r="A100" s="148" t="s">
        <v>83</v>
      </c>
      <c r="B100" s="54" t="s">
        <v>53</v>
      </c>
      <c r="C100" s="3">
        <f>C28+C44+C60+C80+C96</f>
        <v>220</v>
      </c>
      <c r="D100" s="3">
        <f t="shared" ref="D100:I100" si="2">D28+D44+D60+D80+D96</f>
        <v>117</v>
      </c>
      <c r="E100" s="3">
        <f t="shared" si="2"/>
        <v>86</v>
      </c>
      <c r="F100" s="96">
        <f>E100/C100*100</f>
        <v>39.090909090909093</v>
      </c>
      <c r="G100" s="3">
        <f t="shared" si="2"/>
        <v>132</v>
      </c>
      <c r="H100" s="96">
        <f>G100/C100*100</f>
        <v>60</v>
      </c>
      <c r="I100" s="3">
        <f t="shared" si="2"/>
        <v>2</v>
      </c>
      <c r="J100" s="96">
        <f>I100/C100*100</f>
        <v>0.90909090909090906</v>
      </c>
    </row>
    <row r="101" spans="1:10" ht="18" customHeight="1">
      <c r="A101" s="149"/>
      <c r="B101" s="55" t="s">
        <v>54</v>
      </c>
      <c r="C101" s="4"/>
      <c r="D101" s="4"/>
      <c r="E101" s="4"/>
      <c r="F101" s="4"/>
      <c r="G101" s="4"/>
      <c r="H101" s="4"/>
      <c r="I101" s="4"/>
      <c r="J101" s="4"/>
    </row>
    <row r="102" spans="1:10" ht="18" customHeight="1">
      <c r="A102" s="149"/>
      <c r="B102" s="56" t="s">
        <v>55</v>
      </c>
      <c r="C102" s="18"/>
      <c r="D102" s="18"/>
      <c r="E102" s="18"/>
      <c r="F102" s="18"/>
      <c r="G102" s="18"/>
      <c r="H102" s="18"/>
      <c r="I102" s="18"/>
      <c r="J102" s="18"/>
    </row>
    <row r="103" spans="1:10" ht="18" customHeight="1">
      <c r="A103" s="150"/>
      <c r="B103" s="57" t="s">
        <v>148</v>
      </c>
      <c r="C103" s="5"/>
      <c r="D103" s="5"/>
      <c r="E103" s="5"/>
      <c r="F103" s="5"/>
      <c r="G103" s="5"/>
      <c r="H103" s="5"/>
      <c r="I103" s="5"/>
      <c r="J103" s="5"/>
    </row>
    <row r="104" spans="1:10" ht="15" customHeight="1"/>
    <row r="105" spans="1:10" ht="15" customHeight="1"/>
    <row r="106" spans="1:10" ht="15" customHeight="1"/>
    <row r="107" spans="1:10" ht="15" customHeight="1"/>
    <row r="108" spans="1:10" ht="15" customHeight="1"/>
    <row r="109" spans="1:10" ht="15" customHeight="1"/>
    <row r="110" spans="1:10" ht="15" customHeight="1"/>
    <row r="111" spans="1:10" ht="15" customHeight="1"/>
    <row r="112" spans="1:10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5" customHeight="1"/>
    <row r="164" ht="12.75" customHeight="1"/>
    <row r="165" ht="14.2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4" ht="18" customHeight="1"/>
    <row r="215" ht="18" customHeight="1"/>
    <row r="216" ht="18" customHeight="1"/>
    <row r="217" ht="18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</sheetData>
  <mergeCells count="34">
    <mergeCell ref="A1:D1"/>
    <mergeCell ref="A3:J3"/>
    <mergeCell ref="A4:J4"/>
    <mergeCell ref="A6:A7"/>
    <mergeCell ref="B6:B7"/>
    <mergeCell ref="C6:C7"/>
    <mergeCell ref="D6:D7"/>
    <mergeCell ref="E6:F6"/>
    <mergeCell ref="G6:H6"/>
    <mergeCell ref="I6:J6"/>
    <mergeCell ref="A52:A55"/>
    <mergeCell ref="A8:A11"/>
    <mergeCell ref="A12:A15"/>
    <mergeCell ref="A16:A19"/>
    <mergeCell ref="A20:A23"/>
    <mergeCell ref="A24:A27"/>
    <mergeCell ref="A28:A31"/>
    <mergeCell ref="A32:A35"/>
    <mergeCell ref="A36:A39"/>
    <mergeCell ref="A40:A43"/>
    <mergeCell ref="A44:A47"/>
    <mergeCell ref="A48:A51"/>
    <mergeCell ref="A100:A103"/>
    <mergeCell ref="A56:A59"/>
    <mergeCell ref="A60:A63"/>
    <mergeCell ref="A64:A67"/>
    <mergeCell ref="A68:A71"/>
    <mergeCell ref="A72:A75"/>
    <mergeCell ref="A76:A79"/>
    <mergeCell ref="A80:A83"/>
    <mergeCell ref="A84:A87"/>
    <mergeCell ref="A88:A91"/>
    <mergeCell ref="A92:A95"/>
    <mergeCell ref="A96:A99"/>
  </mergeCells>
  <pageMargins left="0.31496062992125984" right="0.31496062992125984" top="0.31496062992125984" bottom="0.31496062992125984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225"/>
  <sheetViews>
    <sheetView topLeftCell="A65" zoomScale="55" zoomScaleNormal="55" workbookViewId="0">
      <selection activeCell="N86" sqref="N86"/>
    </sheetView>
  </sheetViews>
  <sheetFormatPr defaultRowHeight="15.75"/>
  <cols>
    <col min="1" max="1" width="8.5" customWidth="1"/>
    <col min="2" max="2" width="7" customWidth="1"/>
    <col min="3" max="10" width="8.625" customWidth="1"/>
  </cols>
  <sheetData>
    <row r="1" spans="1:18">
      <c r="A1" s="155" t="s">
        <v>149</v>
      </c>
      <c r="B1" s="155"/>
      <c r="C1" s="155"/>
      <c r="D1" s="155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7.5" customHeight="1">
      <c r="A2" s="90"/>
      <c r="B2" s="90"/>
      <c r="C2" s="90"/>
      <c r="D2" s="90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18.75">
      <c r="A3" s="151" t="s">
        <v>125</v>
      </c>
      <c r="B3" s="151"/>
      <c r="C3" s="151"/>
      <c r="D3" s="151"/>
      <c r="E3" s="151"/>
      <c r="F3" s="151"/>
      <c r="G3" s="151"/>
      <c r="H3" s="151"/>
      <c r="I3" s="151"/>
      <c r="J3" s="151"/>
      <c r="K3" s="19"/>
      <c r="L3" s="19"/>
      <c r="M3" s="19"/>
      <c r="N3" s="19"/>
      <c r="O3" s="19"/>
      <c r="P3" s="19"/>
      <c r="Q3" s="19"/>
      <c r="R3" s="19"/>
    </row>
    <row r="4" spans="1:18" ht="18.75">
      <c r="A4" s="151" t="s">
        <v>126</v>
      </c>
      <c r="B4" s="151"/>
      <c r="C4" s="151"/>
      <c r="D4" s="151"/>
      <c r="E4" s="151"/>
      <c r="F4" s="151"/>
      <c r="G4" s="151"/>
      <c r="H4" s="151"/>
      <c r="I4" s="151"/>
      <c r="J4" s="151"/>
      <c r="K4" s="19"/>
      <c r="L4" s="19"/>
      <c r="M4" s="19"/>
      <c r="N4" s="19"/>
      <c r="O4" s="19"/>
      <c r="P4" s="19"/>
      <c r="Q4" s="19"/>
      <c r="R4" s="19"/>
    </row>
    <row r="5" spans="1:18" ht="9.75" customHeight="1"/>
    <row r="6" spans="1:18" ht="15" customHeight="1">
      <c r="A6" s="148" t="s">
        <v>1</v>
      </c>
      <c r="B6" s="148" t="s">
        <v>17</v>
      </c>
      <c r="C6" s="148" t="s">
        <v>15</v>
      </c>
      <c r="D6" s="148" t="s">
        <v>20</v>
      </c>
      <c r="E6" s="153" t="s">
        <v>62</v>
      </c>
      <c r="F6" s="154"/>
      <c r="G6" s="153" t="s">
        <v>38</v>
      </c>
      <c r="H6" s="154"/>
      <c r="I6" s="153" t="s">
        <v>39</v>
      </c>
      <c r="J6" s="154"/>
    </row>
    <row r="7" spans="1:18" ht="20.25" customHeight="1">
      <c r="A7" s="149"/>
      <c r="B7" s="149"/>
      <c r="C7" s="149"/>
      <c r="D7" s="149"/>
      <c r="E7" s="88" t="s">
        <v>16</v>
      </c>
      <c r="F7" s="88" t="s">
        <v>40</v>
      </c>
      <c r="G7" s="88" t="s">
        <v>16</v>
      </c>
      <c r="H7" s="88" t="s">
        <v>40</v>
      </c>
      <c r="I7" s="88" t="s">
        <v>16</v>
      </c>
      <c r="J7" s="88" t="s">
        <v>40</v>
      </c>
    </row>
    <row r="8" spans="1:18" ht="18" customHeight="1">
      <c r="A8" s="148" t="s">
        <v>43</v>
      </c>
      <c r="B8" s="20" t="s">
        <v>53</v>
      </c>
      <c r="C8" s="3"/>
      <c r="D8" s="3"/>
      <c r="E8" s="3"/>
      <c r="F8" s="3"/>
      <c r="G8" s="3"/>
      <c r="H8" s="3"/>
      <c r="I8" s="3"/>
      <c r="J8" s="3"/>
    </row>
    <row r="9" spans="1:18" ht="18" customHeight="1">
      <c r="A9" s="149"/>
      <c r="B9" s="49" t="s">
        <v>54</v>
      </c>
      <c r="C9" s="4"/>
      <c r="D9" s="4"/>
      <c r="E9" s="4"/>
      <c r="F9" s="4"/>
      <c r="G9" s="4"/>
      <c r="H9" s="4"/>
      <c r="I9" s="4"/>
      <c r="J9" s="4"/>
    </row>
    <row r="10" spans="1:18" ht="18" customHeight="1">
      <c r="A10" s="149"/>
      <c r="B10" s="21" t="s">
        <v>55</v>
      </c>
      <c r="C10" s="18"/>
      <c r="D10" s="18"/>
      <c r="E10" s="18"/>
      <c r="F10" s="18"/>
      <c r="G10" s="18"/>
      <c r="H10" s="18"/>
      <c r="I10" s="18"/>
      <c r="J10" s="18"/>
    </row>
    <row r="11" spans="1:18" ht="18" customHeight="1">
      <c r="A11" s="150"/>
      <c r="B11" s="50" t="s">
        <v>148</v>
      </c>
      <c r="C11" s="5"/>
      <c r="D11" s="5"/>
      <c r="E11" s="5"/>
      <c r="F11" s="5"/>
      <c r="G11" s="5"/>
      <c r="H11" s="5"/>
      <c r="I11" s="5"/>
      <c r="J11" s="5"/>
    </row>
    <row r="12" spans="1:18" ht="18" customHeight="1">
      <c r="A12" s="148" t="s">
        <v>44</v>
      </c>
      <c r="B12" s="20" t="s">
        <v>53</v>
      </c>
      <c r="C12" s="3"/>
      <c r="D12" s="3"/>
      <c r="E12" s="3"/>
      <c r="F12" s="3"/>
      <c r="G12" s="3"/>
      <c r="H12" s="3"/>
      <c r="I12" s="3"/>
      <c r="J12" s="3"/>
    </row>
    <row r="13" spans="1:18" ht="18" customHeight="1">
      <c r="A13" s="149"/>
      <c r="B13" s="49" t="s">
        <v>54</v>
      </c>
      <c r="C13" s="4"/>
      <c r="D13" s="4"/>
      <c r="E13" s="4"/>
      <c r="F13" s="4"/>
      <c r="G13" s="4"/>
      <c r="H13" s="4"/>
      <c r="I13" s="4"/>
      <c r="J13" s="4"/>
    </row>
    <row r="14" spans="1:18" ht="18" customHeight="1">
      <c r="A14" s="149"/>
      <c r="B14" s="21" t="s">
        <v>55</v>
      </c>
      <c r="C14" s="18"/>
      <c r="D14" s="18"/>
      <c r="E14" s="18"/>
      <c r="F14" s="18"/>
      <c r="G14" s="18"/>
      <c r="H14" s="18"/>
      <c r="I14" s="18"/>
      <c r="J14" s="18"/>
    </row>
    <row r="15" spans="1:18" ht="18" customHeight="1">
      <c r="A15" s="150"/>
      <c r="B15" s="50" t="s">
        <v>148</v>
      </c>
      <c r="C15" s="5"/>
      <c r="D15" s="5"/>
      <c r="E15" s="5"/>
      <c r="F15" s="5"/>
      <c r="G15" s="5"/>
      <c r="H15" s="5"/>
      <c r="I15" s="5"/>
      <c r="J15" s="5"/>
    </row>
    <row r="16" spans="1:18" ht="18" customHeight="1">
      <c r="A16" s="148" t="s">
        <v>45</v>
      </c>
      <c r="B16" s="20" t="s">
        <v>53</v>
      </c>
      <c r="C16" s="3"/>
      <c r="D16" s="3"/>
      <c r="E16" s="3"/>
      <c r="F16" s="3"/>
      <c r="G16" s="3"/>
      <c r="H16" s="3"/>
      <c r="I16" s="3"/>
      <c r="J16" s="3"/>
    </row>
    <row r="17" spans="1:10" ht="18" customHeight="1">
      <c r="A17" s="149"/>
      <c r="B17" s="49" t="s">
        <v>54</v>
      </c>
      <c r="C17" s="18"/>
      <c r="D17" s="18"/>
      <c r="E17" s="18"/>
      <c r="F17" s="18"/>
      <c r="G17" s="18"/>
      <c r="H17" s="18"/>
      <c r="I17" s="18"/>
      <c r="J17" s="18"/>
    </row>
    <row r="18" spans="1:10" ht="18" customHeight="1">
      <c r="A18" s="156"/>
      <c r="B18" s="21" t="s">
        <v>55</v>
      </c>
      <c r="C18" s="4"/>
      <c r="D18" s="4"/>
      <c r="E18" s="4"/>
      <c r="F18" s="4"/>
      <c r="G18" s="4"/>
      <c r="H18" s="4"/>
      <c r="I18" s="4"/>
      <c r="J18" s="4"/>
    </row>
    <row r="19" spans="1:10" ht="18" customHeight="1">
      <c r="A19" s="150"/>
      <c r="B19" s="50" t="s">
        <v>148</v>
      </c>
      <c r="C19" s="5"/>
      <c r="D19" s="5"/>
      <c r="E19" s="5"/>
      <c r="F19" s="5"/>
      <c r="G19" s="5"/>
      <c r="H19" s="5"/>
      <c r="I19" s="5"/>
      <c r="J19" s="5"/>
    </row>
    <row r="20" spans="1:10" ht="18" customHeight="1">
      <c r="A20" s="148" t="s">
        <v>154</v>
      </c>
      <c r="B20" s="20" t="s">
        <v>53</v>
      </c>
      <c r="C20" s="3"/>
      <c r="D20" s="3"/>
      <c r="E20" s="3"/>
      <c r="F20" s="3"/>
      <c r="G20" s="3"/>
      <c r="H20" s="3"/>
      <c r="I20" s="3"/>
      <c r="J20" s="3"/>
    </row>
    <row r="21" spans="1:10" ht="18" customHeight="1">
      <c r="A21" s="149"/>
      <c r="B21" s="49" t="s">
        <v>54</v>
      </c>
      <c r="C21" s="4"/>
      <c r="D21" s="4"/>
      <c r="E21" s="4"/>
      <c r="F21" s="4"/>
      <c r="G21" s="4"/>
      <c r="H21" s="4"/>
      <c r="I21" s="4"/>
      <c r="J21" s="4"/>
    </row>
    <row r="22" spans="1:10" ht="18" customHeight="1">
      <c r="A22" s="149"/>
      <c r="B22" s="21" t="s">
        <v>55</v>
      </c>
      <c r="C22" s="18"/>
      <c r="D22" s="18"/>
      <c r="E22" s="18"/>
      <c r="F22" s="18"/>
      <c r="G22" s="18"/>
      <c r="H22" s="18"/>
      <c r="I22" s="18"/>
      <c r="J22" s="18"/>
    </row>
    <row r="23" spans="1:10" ht="18" customHeight="1">
      <c r="A23" s="150"/>
      <c r="B23" s="50" t="s">
        <v>148</v>
      </c>
      <c r="C23" s="5"/>
      <c r="D23" s="5"/>
      <c r="E23" s="5"/>
      <c r="F23" s="5"/>
      <c r="G23" s="5"/>
      <c r="H23" s="5"/>
      <c r="I23" s="5"/>
      <c r="J23" s="5"/>
    </row>
    <row r="24" spans="1:10" ht="18" customHeight="1">
      <c r="A24" s="148" t="s">
        <v>155</v>
      </c>
      <c r="B24" s="20" t="s">
        <v>53</v>
      </c>
      <c r="C24" s="3"/>
      <c r="D24" s="3"/>
      <c r="E24" s="3"/>
      <c r="F24" s="3"/>
      <c r="G24" s="3"/>
      <c r="H24" s="3"/>
      <c r="I24" s="3"/>
      <c r="J24" s="3"/>
    </row>
    <row r="25" spans="1:10" ht="18" customHeight="1">
      <c r="A25" s="149"/>
      <c r="B25" s="49" t="s">
        <v>54</v>
      </c>
      <c r="C25" s="4"/>
      <c r="D25" s="4"/>
      <c r="E25" s="4"/>
      <c r="F25" s="4"/>
      <c r="G25" s="4"/>
      <c r="H25" s="4"/>
      <c r="I25" s="4"/>
      <c r="J25" s="4"/>
    </row>
    <row r="26" spans="1:10" ht="18" customHeight="1">
      <c r="A26" s="149"/>
      <c r="B26" s="21" t="s">
        <v>55</v>
      </c>
      <c r="C26" s="18"/>
      <c r="D26" s="18"/>
      <c r="E26" s="18"/>
      <c r="F26" s="18"/>
      <c r="G26" s="18"/>
      <c r="H26" s="18"/>
      <c r="I26" s="18"/>
      <c r="J26" s="18"/>
    </row>
    <row r="27" spans="1:10" ht="18" customHeight="1">
      <c r="A27" s="150"/>
      <c r="B27" s="50" t="s">
        <v>148</v>
      </c>
      <c r="C27" s="5"/>
      <c r="D27" s="5"/>
      <c r="E27" s="5"/>
      <c r="F27" s="5"/>
      <c r="G27" s="5"/>
      <c r="H27" s="5"/>
      <c r="I27" s="5"/>
      <c r="J27" s="5"/>
    </row>
    <row r="28" spans="1:10" ht="18" customHeight="1">
      <c r="A28" s="148" t="s">
        <v>79</v>
      </c>
      <c r="B28" s="20" t="s">
        <v>53</v>
      </c>
      <c r="C28" s="18"/>
      <c r="D28" s="18"/>
      <c r="E28" s="18"/>
      <c r="F28" s="18"/>
      <c r="G28" s="18"/>
      <c r="H28" s="18"/>
      <c r="I28" s="18"/>
      <c r="J28" s="18"/>
    </row>
    <row r="29" spans="1:10" ht="18" customHeight="1">
      <c r="A29" s="149"/>
      <c r="B29" s="49" t="s">
        <v>54</v>
      </c>
      <c r="C29" s="18"/>
      <c r="D29" s="18"/>
      <c r="E29" s="18"/>
      <c r="F29" s="18"/>
      <c r="G29" s="18"/>
      <c r="H29" s="18"/>
      <c r="I29" s="18"/>
      <c r="J29" s="18"/>
    </row>
    <row r="30" spans="1:10" ht="18" customHeight="1">
      <c r="A30" s="149"/>
      <c r="B30" s="21" t="s">
        <v>55</v>
      </c>
      <c r="C30" s="18"/>
      <c r="D30" s="18"/>
      <c r="E30" s="18"/>
      <c r="F30" s="18"/>
      <c r="G30" s="18"/>
      <c r="H30" s="18"/>
      <c r="I30" s="18"/>
      <c r="J30" s="18"/>
    </row>
    <row r="31" spans="1:10" ht="18" customHeight="1">
      <c r="A31" s="150"/>
      <c r="B31" s="50" t="s">
        <v>148</v>
      </c>
      <c r="C31" s="18"/>
      <c r="D31" s="18"/>
      <c r="E31" s="18"/>
      <c r="F31" s="18"/>
      <c r="G31" s="18"/>
      <c r="H31" s="18"/>
      <c r="I31" s="18"/>
      <c r="J31" s="18"/>
    </row>
    <row r="32" spans="1:10" ht="18" customHeight="1">
      <c r="A32" s="148" t="s">
        <v>46</v>
      </c>
      <c r="B32" s="20" t="s">
        <v>53</v>
      </c>
      <c r="C32" s="3"/>
      <c r="D32" s="3"/>
      <c r="E32" s="3"/>
      <c r="F32" s="3"/>
      <c r="G32" s="3"/>
      <c r="H32" s="3"/>
      <c r="I32" s="3"/>
      <c r="J32" s="3"/>
    </row>
    <row r="33" spans="1:10" ht="18" customHeight="1">
      <c r="A33" s="149"/>
      <c r="B33" s="49" t="s">
        <v>54</v>
      </c>
      <c r="C33" s="4"/>
      <c r="D33" s="4"/>
      <c r="E33" s="4"/>
      <c r="F33" s="4"/>
      <c r="G33" s="4"/>
      <c r="H33" s="4"/>
      <c r="I33" s="4"/>
      <c r="J33" s="4"/>
    </row>
    <row r="34" spans="1:10" ht="18" customHeight="1">
      <c r="A34" s="149"/>
      <c r="B34" s="21" t="s">
        <v>55</v>
      </c>
      <c r="C34" s="18"/>
      <c r="D34" s="18"/>
      <c r="E34" s="18"/>
      <c r="F34" s="18"/>
      <c r="G34" s="18"/>
      <c r="H34" s="18"/>
      <c r="I34" s="18"/>
      <c r="J34" s="18"/>
    </row>
    <row r="35" spans="1:10" ht="18" customHeight="1">
      <c r="A35" s="150"/>
      <c r="B35" s="50" t="s">
        <v>148</v>
      </c>
      <c r="C35" s="5"/>
      <c r="D35" s="5"/>
      <c r="E35" s="5"/>
      <c r="F35" s="5"/>
      <c r="G35" s="5"/>
      <c r="H35" s="5"/>
      <c r="I35" s="5"/>
      <c r="J35" s="5"/>
    </row>
    <row r="36" spans="1:10" ht="18" customHeight="1">
      <c r="A36" s="148" t="s">
        <v>47</v>
      </c>
      <c r="B36" s="20" t="s">
        <v>53</v>
      </c>
      <c r="C36" s="3"/>
      <c r="D36" s="3"/>
      <c r="E36" s="3"/>
      <c r="F36" s="3"/>
      <c r="G36" s="3"/>
      <c r="H36" s="3"/>
      <c r="I36" s="3"/>
      <c r="J36" s="3"/>
    </row>
    <row r="37" spans="1:10" ht="18" customHeight="1">
      <c r="A37" s="149"/>
      <c r="B37" s="49" t="s">
        <v>54</v>
      </c>
      <c r="C37" s="4"/>
      <c r="D37" s="4"/>
      <c r="E37" s="4"/>
      <c r="F37" s="4"/>
      <c r="G37" s="4"/>
      <c r="H37" s="4"/>
      <c r="I37" s="4"/>
      <c r="J37" s="4"/>
    </row>
    <row r="38" spans="1:10" ht="18" customHeight="1">
      <c r="A38" s="149"/>
      <c r="B38" s="21" t="s">
        <v>55</v>
      </c>
      <c r="C38" s="18"/>
      <c r="D38" s="18"/>
      <c r="E38" s="18"/>
      <c r="F38" s="18"/>
      <c r="G38" s="18"/>
      <c r="H38" s="18"/>
      <c r="I38" s="18"/>
      <c r="J38" s="18"/>
    </row>
    <row r="39" spans="1:10" ht="18" customHeight="1">
      <c r="A39" s="150"/>
      <c r="B39" s="50" t="s">
        <v>148</v>
      </c>
      <c r="C39" s="5"/>
      <c r="D39" s="5"/>
      <c r="E39" s="5"/>
      <c r="F39" s="5"/>
      <c r="G39" s="5"/>
      <c r="H39" s="5"/>
      <c r="I39" s="5"/>
      <c r="J39" s="5"/>
    </row>
    <row r="40" spans="1:10" ht="18" customHeight="1">
      <c r="A40" s="148" t="s">
        <v>48</v>
      </c>
      <c r="B40" s="20" t="s">
        <v>53</v>
      </c>
      <c r="C40" s="3"/>
      <c r="D40" s="3"/>
      <c r="E40" s="3"/>
      <c r="F40" s="3"/>
      <c r="G40" s="3"/>
      <c r="H40" s="3"/>
      <c r="I40" s="3"/>
      <c r="J40" s="3"/>
    </row>
    <row r="41" spans="1:10" ht="18" customHeight="1">
      <c r="A41" s="156"/>
      <c r="B41" s="49" t="s">
        <v>54</v>
      </c>
      <c r="C41" s="4"/>
      <c r="D41" s="4"/>
      <c r="E41" s="4"/>
      <c r="F41" s="4"/>
      <c r="G41" s="4"/>
      <c r="H41" s="4"/>
      <c r="I41" s="4"/>
      <c r="J41" s="4"/>
    </row>
    <row r="42" spans="1:10" ht="18" customHeight="1">
      <c r="A42" s="149"/>
      <c r="B42" s="21" t="s">
        <v>55</v>
      </c>
      <c r="C42" s="18"/>
      <c r="D42" s="18"/>
      <c r="E42" s="18"/>
      <c r="F42" s="18"/>
      <c r="G42" s="18"/>
      <c r="H42" s="18"/>
      <c r="I42" s="18"/>
      <c r="J42" s="18"/>
    </row>
    <row r="43" spans="1:10" ht="18" customHeight="1">
      <c r="A43" s="150"/>
      <c r="B43" s="50" t="s">
        <v>148</v>
      </c>
      <c r="C43" s="5"/>
      <c r="D43" s="5"/>
      <c r="E43" s="5"/>
      <c r="F43" s="5"/>
      <c r="G43" s="5"/>
      <c r="H43" s="5"/>
      <c r="I43" s="5"/>
      <c r="J43" s="5"/>
    </row>
    <row r="44" spans="1:10" ht="18" customHeight="1">
      <c r="A44" s="148" t="s">
        <v>80</v>
      </c>
      <c r="B44" s="20" t="s">
        <v>53</v>
      </c>
      <c r="C44" s="18"/>
      <c r="D44" s="18"/>
      <c r="E44" s="18"/>
      <c r="F44" s="18"/>
      <c r="G44" s="18"/>
      <c r="H44" s="18"/>
      <c r="I44" s="18"/>
      <c r="J44" s="18"/>
    </row>
    <row r="45" spans="1:10" ht="18" customHeight="1">
      <c r="A45" s="149"/>
      <c r="B45" s="49" t="s">
        <v>54</v>
      </c>
      <c r="C45" s="18"/>
      <c r="D45" s="18"/>
      <c r="E45" s="18"/>
      <c r="F45" s="18"/>
      <c r="G45" s="18"/>
      <c r="H45" s="18"/>
      <c r="I45" s="18"/>
      <c r="J45" s="18"/>
    </row>
    <row r="46" spans="1:10" ht="18" customHeight="1">
      <c r="A46" s="149"/>
      <c r="B46" s="21" t="s">
        <v>55</v>
      </c>
      <c r="C46" s="18"/>
      <c r="D46" s="18"/>
      <c r="E46" s="18"/>
      <c r="F46" s="18"/>
      <c r="G46" s="18"/>
      <c r="H46" s="18"/>
      <c r="I46" s="18"/>
      <c r="J46" s="18"/>
    </row>
    <row r="47" spans="1:10" ht="18" customHeight="1">
      <c r="A47" s="150"/>
      <c r="B47" s="50" t="s">
        <v>148</v>
      </c>
      <c r="C47" s="18"/>
      <c r="D47" s="18"/>
      <c r="E47" s="18"/>
      <c r="F47" s="18"/>
      <c r="G47" s="18"/>
      <c r="H47" s="18"/>
      <c r="I47" s="18"/>
      <c r="J47" s="18"/>
    </row>
    <row r="48" spans="1:10" ht="18" customHeight="1">
      <c r="A48" s="148" t="s">
        <v>49</v>
      </c>
      <c r="B48" s="20" t="s">
        <v>53</v>
      </c>
      <c r="C48" s="3"/>
      <c r="D48" s="3"/>
      <c r="E48" s="3"/>
      <c r="F48" s="3"/>
      <c r="G48" s="3"/>
      <c r="H48" s="3"/>
      <c r="I48" s="3"/>
      <c r="J48" s="3"/>
    </row>
    <row r="49" spans="1:10" ht="18" customHeight="1">
      <c r="A49" s="149"/>
      <c r="B49" s="49" t="s">
        <v>54</v>
      </c>
      <c r="C49" s="4"/>
      <c r="D49" s="4"/>
      <c r="E49" s="4"/>
      <c r="F49" s="4"/>
      <c r="G49" s="4"/>
      <c r="H49" s="4"/>
      <c r="I49" s="4"/>
      <c r="J49" s="4"/>
    </row>
    <row r="50" spans="1:10" ht="18" customHeight="1">
      <c r="A50" s="149"/>
      <c r="B50" s="21" t="s">
        <v>55</v>
      </c>
      <c r="C50" s="18"/>
      <c r="D50" s="18"/>
      <c r="E50" s="18"/>
      <c r="F50" s="18"/>
      <c r="G50" s="18"/>
      <c r="H50" s="18"/>
      <c r="I50" s="18"/>
      <c r="J50" s="18"/>
    </row>
    <row r="51" spans="1:10" ht="18" customHeight="1">
      <c r="A51" s="150"/>
      <c r="B51" s="50" t="s">
        <v>148</v>
      </c>
      <c r="C51" s="5"/>
      <c r="D51" s="5"/>
      <c r="E51" s="5"/>
      <c r="F51" s="5"/>
      <c r="G51" s="5"/>
      <c r="H51" s="5"/>
      <c r="I51" s="5"/>
      <c r="J51" s="5"/>
    </row>
    <row r="52" spans="1:10" ht="18" customHeight="1">
      <c r="A52" s="148" t="s">
        <v>50</v>
      </c>
      <c r="B52" s="20" t="s">
        <v>53</v>
      </c>
      <c r="C52" s="3"/>
      <c r="D52" s="3"/>
      <c r="E52" s="3"/>
      <c r="F52" s="3"/>
      <c r="G52" s="3"/>
      <c r="H52" s="3"/>
      <c r="I52" s="3"/>
      <c r="J52" s="3"/>
    </row>
    <row r="53" spans="1:10" ht="18" customHeight="1">
      <c r="A53" s="149"/>
      <c r="B53" s="49" t="s">
        <v>54</v>
      </c>
      <c r="C53" s="18"/>
      <c r="D53" s="18"/>
      <c r="E53" s="18"/>
      <c r="F53" s="18"/>
      <c r="G53" s="18"/>
      <c r="H53" s="18"/>
      <c r="I53" s="18"/>
      <c r="J53" s="18"/>
    </row>
    <row r="54" spans="1:10" ht="18" customHeight="1">
      <c r="A54" s="156"/>
      <c r="B54" s="21" t="s">
        <v>55</v>
      </c>
      <c r="C54" s="4"/>
      <c r="D54" s="4"/>
      <c r="E54" s="4"/>
      <c r="F54" s="4"/>
      <c r="G54" s="4"/>
      <c r="H54" s="4"/>
      <c r="I54" s="4"/>
      <c r="J54" s="4"/>
    </row>
    <row r="55" spans="1:10" ht="18" customHeight="1">
      <c r="A55" s="150"/>
      <c r="B55" s="50" t="s">
        <v>148</v>
      </c>
      <c r="C55" s="5"/>
      <c r="D55" s="5"/>
      <c r="E55" s="5"/>
      <c r="F55" s="5"/>
      <c r="G55" s="5"/>
      <c r="H55" s="5"/>
      <c r="I55" s="5"/>
      <c r="J55" s="5"/>
    </row>
    <row r="56" spans="1:10" ht="18" customHeight="1">
      <c r="A56" s="148" t="s">
        <v>51</v>
      </c>
      <c r="B56" s="20" t="s">
        <v>53</v>
      </c>
      <c r="C56" s="3"/>
      <c r="D56" s="3"/>
      <c r="E56" s="3"/>
      <c r="F56" s="3"/>
      <c r="G56" s="3"/>
      <c r="H56" s="3"/>
      <c r="I56" s="3"/>
      <c r="J56" s="3"/>
    </row>
    <row r="57" spans="1:10" ht="18" customHeight="1">
      <c r="A57" s="149"/>
      <c r="B57" s="49" t="s">
        <v>54</v>
      </c>
      <c r="C57" s="4"/>
      <c r="D57" s="4"/>
      <c r="E57" s="4"/>
      <c r="F57" s="4"/>
      <c r="G57" s="4"/>
      <c r="H57" s="4"/>
      <c r="I57" s="4"/>
      <c r="J57" s="4"/>
    </row>
    <row r="58" spans="1:10" ht="18" customHeight="1">
      <c r="A58" s="149"/>
      <c r="B58" s="21" t="s">
        <v>55</v>
      </c>
      <c r="C58" s="18"/>
      <c r="D58" s="18"/>
      <c r="E58" s="18"/>
      <c r="F58" s="18"/>
      <c r="G58" s="18"/>
      <c r="H58" s="18"/>
      <c r="I58" s="18"/>
      <c r="J58" s="18"/>
    </row>
    <row r="59" spans="1:10" ht="18" customHeight="1">
      <c r="A59" s="150"/>
      <c r="B59" s="50" t="s">
        <v>148</v>
      </c>
      <c r="C59" s="5"/>
      <c r="D59" s="5"/>
      <c r="E59" s="5"/>
      <c r="F59" s="5"/>
      <c r="G59" s="5"/>
      <c r="H59" s="5"/>
      <c r="I59" s="5"/>
      <c r="J59" s="5"/>
    </row>
    <row r="60" spans="1:10" ht="18" customHeight="1">
      <c r="A60" s="148" t="s">
        <v>81</v>
      </c>
      <c r="B60" s="20" t="s">
        <v>53</v>
      </c>
      <c r="C60" s="18"/>
      <c r="D60" s="18"/>
      <c r="E60" s="18"/>
      <c r="F60" s="18"/>
      <c r="G60" s="18"/>
      <c r="H60" s="18"/>
      <c r="I60" s="18"/>
      <c r="J60" s="18"/>
    </row>
    <row r="61" spans="1:10" ht="18" customHeight="1">
      <c r="A61" s="149"/>
      <c r="B61" s="49" t="s">
        <v>54</v>
      </c>
      <c r="C61" s="18"/>
      <c r="D61" s="18"/>
      <c r="E61" s="18"/>
      <c r="F61" s="18"/>
      <c r="G61" s="18"/>
      <c r="H61" s="18"/>
      <c r="I61" s="18"/>
      <c r="J61" s="18"/>
    </row>
    <row r="62" spans="1:10" ht="18" customHeight="1">
      <c r="A62" s="149"/>
      <c r="B62" s="21" t="s">
        <v>55</v>
      </c>
      <c r="C62" s="18"/>
      <c r="D62" s="18"/>
      <c r="E62" s="18"/>
      <c r="F62" s="18"/>
      <c r="G62" s="18"/>
      <c r="H62" s="18"/>
      <c r="I62" s="18"/>
      <c r="J62" s="18"/>
    </row>
    <row r="63" spans="1:10" ht="18" customHeight="1">
      <c r="A63" s="150"/>
      <c r="B63" s="50" t="s">
        <v>148</v>
      </c>
      <c r="C63" s="18"/>
      <c r="D63" s="18"/>
      <c r="E63" s="18"/>
      <c r="F63" s="18"/>
      <c r="G63" s="18"/>
      <c r="H63" s="18"/>
      <c r="I63" s="18"/>
      <c r="J63" s="18"/>
    </row>
    <row r="64" spans="1:10" ht="18" customHeight="1">
      <c r="A64" s="148" t="s">
        <v>56</v>
      </c>
      <c r="B64" s="20" t="s">
        <v>53</v>
      </c>
      <c r="C64" s="3">
        <v>31</v>
      </c>
      <c r="D64" s="3">
        <v>21</v>
      </c>
      <c r="E64" s="3">
        <v>11</v>
      </c>
      <c r="F64" s="3" t="s">
        <v>190</v>
      </c>
      <c r="G64" s="3">
        <v>19</v>
      </c>
      <c r="H64" s="3" t="s">
        <v>191</v>
      </c>
      <c r="I64" s="3">
        <v>1</v>
      </c>
      <c r="J64" s="3" t="s">
        <v>189</v>
      </c>
    </row>
    <row r="65" spans="1:10" ht="18" customHeight="1">
      <c r="A65" s="149"/>
      <c r="B65" s="49" t="s">
        <v>54</v>
      </c>
      <c r="C65" s="4"/>
      <c r="D65" s="4"/>
      <c r="E65" s="4"/>
      <c r="F65" s="4"/>
      <c r="G65" s="4"/>
      <c r="H65" s="4"/>
      <c r="I65" s="4"/>
      <c r="J65" s="4"/>
    </row>
    <row r="66" spans="1:10" ht="18" customHeight="1">
      <c r="A66" s="149"/>
      <c r="B66" s="21" t="s">
        <v>55</v>
      </c>
      <c r="C66" s="18"/>
      <c r="D66" s="18"/>
      <c r="E66" s="18"/>
      <c r="F66" s="18"/>
      <c r="G66" s="18"/>
      <c r="H66" s="18"/>
      <c r="I66" s="18"/>
      <c r="J66" s="18"/>
    </row>
    <row r="67" spans="1:10" ht="18" customHeight="1">
      <c r="A67" s="150"/>
      <c r="B67" s="50" t="s">
        <v>148</v>
      </c>
      <c r="C67" s="5"/>
      <c r="D67" s="5"/>
      <c r="E67" s="5"/>
      <c r="F67" s="5"/>
      <c r="G67" s="5"/>
      <c r="H67" s="5"/>
      <c r="I67" s="5"/>
      <c r="J67" s="5"/>
    </row>
    <row r="68" spans="1:10" ht="18" customHeight="1">
      <c r="A68" s="148" t="s">
        <v>57</v>
      </c>
      <c r="B68" s="20" t="s">
        <v>53</v>
      </c>
      <c r="C68" s="3">
        <v>29</v>
      </c>
      <c r="D68" s="3">
        <v>12</v>
      </c>
      <c r="E68" s="3">
        <v>11</v>
      </c>
      <c r="F68" s="3" t="s">
        <v>318</v>
      </c>
      <c r="G68" s="3">
        <v>17</v>
      </c>
      <c r="H68" s="3" t="s">
        <v>317</v>
      </c>
      <c r="I68" s="3">
        <v>1</v>
      </c>
      <c r="J68" s="3" t="s">
        <v>319</v>
      </c>
    </row>
    <row r="69" spans="1:10" ht="18" customHeight="1">
      <c r="A69" s="149"/>
      <c r="B69" s="49" t="s">
        <v>54</v>
      </c>
      <c r="C69" s="4"/>
      <c r="D69" s="4"/>
      <c r="E69" s="4"/>
      <c r="F69" s="4"/>
      <c r="G69" s="4"/>
      <c r="H69" s="4"/>
      <c r="I69" s="4"/>
      <c r="J69" s="4"/>
    </row>
    <row r="70" spans="1:10" ht="18" customHeight="1">
      <c r="A70" s="149"/>
      <c r="B70" s="21" t="s">
        <v>55</v>
      </c>
      <c r="C70" s="18"/>
      <c r="D70" s="18"/>
      <c r="E70" s="18"/>
      <c r="F70" s="18"/>
      <c r="G70" s="18"/>
      <c r="H70" s="18"/>
      <c r="I70" s="18"/>
      <c r="J70" s="18"/>
    </row>
    <row r="71" spans="1:10" ht="18" customHeight="1">
      <c r="A71" s="150"/>
      <c r="B71" s="50" t="s">
        <v>148</v>
      </c>
      <c r="C71" s="5"/>
      <c r="D71" s="5"/>
      <c r="E71" s="5"/>
      <c r="F71" s="5"/>
      <c r="G71" s="5"/>
      <c r="H71" s="5"/>
      <c r="I71" s="5"/>
      <c r="J71" s="5"/>
    </row>
    <row r="72" spans="1:10" ht="18" customHeight="1">
      <c r="A72" s="148" t="s">
        <v>58</v>
      </c>
      <c r="B72" s="20" t="s">
        <v>53</v>
      </c>
      <c r="C72" s="3">
        <v>30</v>
      </c>
      <c r="D72" s="3">
        <v>18</v>
      </c>
      <c r="E72" s="3">
        <v>10</v>
      </c>
      <c r="F72" s="3">
        <v>33</v>
      </c>
      <c r="G72" s="3">
        <v>20</v>
      </c>
      <c r="H72" s="3">
        <v>67</v>
      </c>
      <c r="I72" s="3">
        <v>0</v>
      </c>
      <c r="J72" s="3">
        <v>0</v>
      </c>
    </row>
    <row r="73" spans="1:10" ht="18" customHeight="1">
      <c r="A73" s="149"/>
      <c r="B73" s="49" t="s">
        <v>54</v>
      </c>
      <c r="C73" s="4"/>
      <c r="D73" s="4"/>
      <c r="E73" s="4"/>
      <c r="F73" s="4"/>
      <c r="G73" s="4"/>
      <c r="H73" s="4"/>
      <c r="I73" s="4"/>
      <c r="J73" s="4"/>
    </row>
    <row r="74" spans="1:10" ht="18" customHeight="1">
      <c r="A74" s="149"/>
      <c r="B74" s="21" t="s">
        <v>55</v>
      </c>
      <c r="C74" s="18"/>
      <c r="D74" s="18"/>
      <c r="E74" s="18"/>
      <c r="F74" s="18"/>
      <c r="G74" s="18"/>
      <c r="H74" s="18"/>
      <c r="I74" s="18"/>
      <c r="J74" s="18"/>
    </row>
    <row r="75" spans="1:10" ht="18" customHeight="1">
      <c r="A75" s="150"/>
      <c r="B75" s="50" t="s">
        <v>148</v>
      </c>
      <c r="C75" s="5"/>
      <c r="D75" s="5"/>
      <c r="E75" s="5"/>
      <c r="F75" s="5"/>
      <c r="G75" s="5"/>
      <c r="H75" s="5"/>
      <c r="I75" s="5"/>
      <c r="J75" s="5"/>
    </row>
    <row r="76" spans="1:10" ht="18" customHeight="1">
      <c r="A76" s="148" t="s">
        <v>158</v>
      </c>
      <c r="B76" s="20" t="s">
        <v>53</v>
      </c>
      <c r="C76" s="3">
        <v>30</v>
      </c>
      <c r="D76" s="3">
        <v>14</v>
      </c>
      <c r="E76" s="3">
        <v>7</v>
      </c>
      <c r="F76" s="3" t="s">
        <v>174</v>
      </c>
      <c r="G76" s="3">
        <v>23</v>
      </c>
      <c r="H76" s="3" t="s">
        <v>175</v>
      </c>
      <c r="I76" s="3">
        <v>0</v>
      </c>
      <c r="J76" s="3">
        <v>0</v>
      </c>
    </row>
    <row r="77" spans="1:10" ht="18" customHeight="1">
      <c r="A77" s="156"/>
      <c r="B77" s="49" t="s">
        <v>54</v>
      </c>
      <c r="C77" s="4"/>
      <c r="D77" s="4"/>
      <c r="E77" s="4"/>
      <c r="F77" s="4"/>
      <c r="G77" s="4"/>
      <c r="H77" s="4"/>
      <c r="I77" s="4"/>
      <c r="J77" s="4"/>
    </row>
    <row r="78" spans="1:10" ht="18" customHeight="1">
      <c r="A78" s="149"/>
      <c r="B78" s="21" t="s">
        <v>55</v>
      </c>
      <c r="C78" s="18"/>
      <c r="D78" s="18"/>
      <c r="E78" s="18"/>
      <c r="F78" s="18"/>
      <c r="G78" s="18"/>
      <c r="H78" s="18"/>
      <c r="I78" s="18"/>
      <c r="J78" s="18"/>
    </row>
    <row r="79" spans="1:10" ht="18" customHeight="1">
      <c r="A79" s="150"/>
      <c r="B79" s="50" t="s">
        <v>148</v>
      </c>
      <c r="C79" s="5"/>
      <c r="D79" s="5"/>
      <c r="E79" s="5"/>
      <c r="F79" s="5"/>
      <c r="G79" s="5"/>
      <c r="H79" s="5"/>
      <c r="I79" s="5"/>
      <c r="J79" s="5"/>
    </row>
    <row r="80" spans="1:10" ht="18" customHeight="1">
      <c r="A80" s="148" t="s">
        <v>82</v>
      </c>
      <c r="B80" s="20" t="s">
        <v>53</v>
      </c>
      <c r="C80" s="18">
        <f>C64+C68+C72+C76</f>
        <v>120</v>
      </c>
      <c r="D80" s="18">
        <f t="shared" ref="D80:I80" si="0">D64+D68+D72+D76</f>
        <v>65</v>
      </c>
      <c r="E80" s="18">
        <f t="shared" si="0"/>
        <v>39</v>
      </c>
      <c r="F80" s="94">
        <f>E80/C80*100</f>
        <v>32.5</v>
      </c>
      <c r="G80" s="18">
        <f t="shared" si="0"/>
        <v>79</v>
      </c>
      <c r="H80" s="94">
        <f>G80/C80*100</f>
        <v>65.833333333333329</v>
      </c>
      <c r="I80" s="18">
        <f t="shared" si="0"/>
        <v>2</v>
      </c>
      <c r="J80" s="94">
        <f>I80/C80*100</f>
        <v>1.6666666666666667</v>
      </c>
    </row>
    <row r="81" spans="1:10" ht="18" customHeight="1">
      <c r="A81" s="149"/>
      <c r="B81" s="49" t="s">
        <v>54</v>
      </c>
      <c r="C81" s="18"/>
      <c r="D81" s="18"/>
      <c r="E81" s="18"/>
      <c r="F81" s="18"/>
      <c r="G81" s="18"/>
      <c r="H81" s="18"/>
      <c r="I81" s="18"/>
      <c r="J81" s="18"/>
    </row>
    <row r="82" spans="1:10" ht="18" customHeight="1">
      <c r="A82" s="149"/>
      <c r="B82" s="21" t="s">
        <v>55</v>
      </c>
      <c r="C82" s="18"/>
      <c r="D82" s="18"/>
      <c r="E82" s="18"/>
      <c r="F82" s="18"/>
      <c r="G82" s="18"/>
      <c r="H82" s="18"/>
      <c r="I82" s="18"/>
      <c r="J82" s="18"/>
    </row>
    <row r="83" spans="1:10" ht="18" customHeight="1">
      <c r="A83" s="150"/>
      <c r="B83" s="50" t="s">
        <v>148</v>
      </c>
      <c r="C83" s="18"/>
      <c r="D83" s="18"/>
      <c r="E83" s="18"/>
      <c r="F83" s="18"/>
      <c r="G83" s="18"/>
      <c r="H83" s="18"/>
      <c r="I83" s="18"/>
      <c r="J83" s="18"/>
    </row>
    <row r="84" spans="1:10" ht="18" customHeight="1">
      <c r="A84" s="148" t="s">
        <v>59</v>
      </c>
      <c r="B84" s="20" t="s">
        <v>53</v>
      </c>
      <c r="C84" s="3">
        <v>35</v>
      </c>
      <c r="D84" s="3">
        <v>17</v>
      </c>
      <c r="E84" s="3">
        <v>15</v>
      </c>
      <c r="F84" s="3">
        <v>43</v>
      </c>
      <c r="G84" s="3">
        <v>20</v>
      </c>
      <c r="H84" s="3">
        <v>57</v>
      </c>
      <c r="I84" s="3">
        <v>0</v>
      </c>
      <c r="J84" s="3">
        <v>0</v>
      </c>
    </row>
    <row r="85" spans="1:10" ht="18" customHeight="1">
      <c r="A85" s="149"/>
      <c r="B85" s="49" t="s">
        <v>54</v>
      </c>
      <c r="C85" s="4"/>
      <c r="D85" s="4"/>
      <c r="E85" s="4"/>
      <c r="F85" s="4"/>
      <c r="G85" s="4"/>
      <c r="H85" s="4"/>
      <c r="I85" s="4"/>
      <c r="J85" s="4"/>
    </row>
    <row r="86" spans="1:10" ht="18" customHeight="1">
      <c r="A86" s="149"/>
      <c r="B86" s="21" t="s">
        <v>55</v>
      </c>
      <c r="C86" s="18"/>
      <c r="D86" s="18"/>
      <c r="E86" s="18"/>
      <c r="F86" s="18"/>
      <c r="G86" s="18"/>
      <c r="H86" s="18"/>
      <c r="I86" s="18"/>
      <c r="J86" s="18"/>
    </row>
    <row r="87" spans="1:10" ht="18" customHeight="1">
      <c r="A87" s="150"/>
      <c r="B87" s="50" t="s">
        <v>148</v>
      </c>
      <c r="C87" s="5"/>
      <c r="D87" s="5"/>
      <c r="E87" s="5"/>
      <c r="F87" s="5"/>
      <c r="G87" s="5"/>
      <c r="H87" s="5"/>
      <c r="I87" s="5"/>
      <c r="J87" s="5"/>
    </row>
    <row r="88" spans="1:10" ht="18" customHeight="1">
      <c r="A88" s="148" t="s">
        <v>60</v>
      </c>
      <c r="B88" s="20" t="s">
        <v>53</v>
      </c>
      <c r="C88" s="3">
        <v>30</v>
      </c>
      <c r="D88" s="3">
        <v>17</v>
      </c>
      <c r="E88" s="3">
        <v>11</v>
      </c>
      <c r="F88" s="3" t="s">
        <v>242</v>
      </c>
      <c r="G88" s="3">
        <v>19</v>
      </c>
      <c r="H88" s="3" t="s">
        <v>243</v>
      </c>
      <c r="I88" s="3">
        <v>0</v>
      </c>
      <c r="J88" s="3">
        <v>0</v>
      </c>
    </row>
    <row r="89" spans="1:10" ht="18" customHeight="1">
      <c r="A89" s="149"/>
      <c r="B89" s="49" t="s">
        <v>54</v>
      </c>
      <c r="C89" s="4"/>
      <c r="D89" s="4"/>
      <c r="E89" s="4"/>
      <c r="F89" s="4"/>
      <c r="G89" s="4"/>
      <c r="H89" s="4"/>
      <c r="I89" s="4"/>
      <c r="J89" s="4"/>
    </row>
    <row r="90" spans="1:10" ht="18" customHeight="1">
      <c r="A90" s="149"/>
      <c r="B90" s="21" t="s">
        <v>55</v>
      </c>
      <c r="C90" s="18"/>
      <c r="D90" s="18"/>
      <c r="E90" s="18"/>
      <c r="F90" s="18"/>
      <c r="G90" s="18"/>
      <c r="H90" s="18"/>
      <c r="I90" s="18"/>
      <c r="J90" s="18"/>
    </row>
    <row r="91" spans="1:10" ht="18" customHeight="1">
      <c r="A91" s="150"/>
      <c r="B91" s="50" t="s">
        <v>148</v>
      </c>
      <c r="C91" s="5"/>
      <c r="D91" s="5"/>
      <c r="E91" s="5"/>
      <c r="F91" s="5"/>
      <c r="G91" s="5"/>
      <c r="H91" s="5"/>
      <c r="I91" s="5"/>
      <c r="J91" s="5"/>
    </row>
    <row r="92" spans="1:10" ht="18" customHeight="1">
      <c r="A92" s="148" t="s">
        <v>61</v>
      </c>
      <c r="B92" s="20" t="s">
        <v>53</v>
      </c>
      <c r="C92" s="3">
        <v>35</v>
      </c>
      <c r="D92" s="3">
        <v>18</v>
      </c>
      <c r="E92" s="3">
        <v>14</v>
      </c>
      <c r="F92" s="3" t="s">
        <v>216</v>
      </c>
      <c r="G92" s="3">
        <v>21</v>
      </c>
      <c r="H92" s="3" t="s">
        <v>217</v>
      </c>
      <c r="I92" s="3">
        <v>0</v>
      </c>
      <c r="J92" s="3">
        <v>0</v>
      </c>
    </row>
    <row r="93" spans="1:10" ht="18" customHeight="1">
      <c r="A93" s="156"/>
      <c r="B93" s="49" t="s">
        <v>54</v>
      </c>
      <c r="C93" s="4"/>
      <c r="D93" s="4"/>
      <c r="E93" s="4"/>
      <c r="F93" s="4"/>
      <c r="G93" s="4"/>
      <c r="H93" s="4"/>
      <c r="I93" s="4"/>
      <c r="J93" s="4"/>
    </row>
    <row r="94" spans="1:10" ht="18" customHeight="1">
      <c r="A94" s="149"/>
      <c r="B94" s="21" t="s">
        <v>55</v>
      </c>
      <c r="C94" s="18"/>
      <c r="D94" s="18"/>
      <c r="E94" s="18"/>
      <c r="F94" s="18"/>
      <c r="G94" s="18"/>
      <c r="H94" s="18"/>
      <c r="I94" s="18"/>
      <c r="J94" s="18"/>
    </row>
    <row r="95" spans="1:10" ht="18" customHeight="1">
      <c r="A95" s="150"/>
      <c r="B95" s="50" t="s">
        <v>148</v>
      </c>
      <c r="C95" s="5"/>
      <c r="D95" s="5"/>
      <c r="E95" s="5"/>
      <c r="F95" s="5"/>
      <c r="G95" s="5"/>
      <c r="H95" s="5"/>
      <c r="I95" s="5"/>
      <c r="J95" s="5"/>
    </row>
    <row r="96" spans="1:10" ht="18" customHeight="1">
      <c r="A96" s="148" t="s">
        <v>85</v>
      </c>
      <c r="B96" s="20" t="s">
        <v>53</v>
      </c>
      <c r="C96" s="3">
        <f>C84+C88+C92</f>
        <v>100</v>
      </c>
      <c r="D96" s="3">
        <f t="shared" ref="D96:I96" si="1">D84+D88+D92</f>
        <v>52</v>
      </c>
      <c r="E96" s="3">
        <f t="shared" si="1"/>
        <v>40</v>
      </c>
      <c r="F96" s="3">
        <f>E96/C96*100</f>
        <v>40</v>
      </c>
      <c r="G96" s="3">
        <f t="shared" si="1"/>
        <v>60</v>
      </c>
      <c r="H96" s="3">
        <f>G96/C96*100</f>
        <v>60</v>
      </c>
      <c r="I96" s="3">
        <f t="shared" si="1"/>
        <v>0</v>
      </c>
      <c r="J96" s="3">
        <f>I96/C96*100</f>
        <v>0</v>
      </c>
    </row>
    <row r="97" spans="1:10" ht="18" customHeight="1">
      <c r="A97" s="149"/>
      <c r="B97" s="49" t="s">
        <v>54</v>
      </c>
      <c r="C97" s="4"/>
      <c r="D97" s="4"/>
      <c r="E97" s="4"/>
      <c r="F97" s="4"/>
      <c r="G97" s="4"/>
      <c r="H97" s="4"/>
      <c r="I97" s="4"/>
      <c r="J97" s="4"/>
    </row>
    <row r="98" spans="1:10" ht="18" customHeight="1">
      <c r="A98" s="149"/>
      <c r="B98" s="21" t="s">
        <v>55</v>
      </c>
      <c r="C98" s="18"/>
      <c r="D98" s="18"/>
      <c r="E98" s="18"/>
      <c r="F98" s="18"/>
      <c r="G98" s="18"/>
      <c r="H98" s="18"/>
      <c r="I98" s="18"/>
      <c r="J98" s="18"/>
    </row>
    <row r="99" spans="1:10" ht="18" customHeight="1">
      <c r="A99" s="150"/>
      <c r="B99" s="50" t="s">
        <v>148</v>
      </c>
      <c r="C99" s="5"/>
      <c r="D99" s="5"/>
      <c r="E99" s="5"/>
      <c r="F99" s="5"/>
      <c r="G99" s="5"/>
      <c r="H99" s="5"/>
      <c r="I99" s="5"/>
      <c r="J99" s="5"/>
    </row>
    <row r="100" spans="1:10" ht="18" customHeight="1">
      <c r="A100" s="148" t="s">
        <v>83</v>
      </c>
      <c r="B100" s="54" t="s">
        <v>53</v>
      </c>
      <c r="C100" s="3">
        <f>C80+C96</f>
        <v>220</v>
      </c>
      <c r="D100" s="3">
        <f t="shared" ref="D100:I100" si="2">D28+D44+D60+D80+D96</f>
        <v>117</v>
      </c>
      <c r="E100" s="3">
        <f>E80+E96</f>
        <v>79</v>
      </c>
      <c r="F100" s="96">
        <f>E100/C100*100</f>
        <v>35.909090909090907</v>
      </c>
      <c r="G100" s="3">
        <f>G80+G96</f>
        <v>139</v>
      </c>
      <c r="H100" s="96">
        <f>G100/C100*100</f>
        <v>63.181818181818187</v>
      </c>
      <c r="I100" s="3">
        <f t="shared" si="2"/>
        <v>2</v>
      </c>
      <c r="J100" s="96">
        <f>I100/C100*100</f>
        <v>0.90909090909090906</v>
      </c>
    </row>
    <row r="101" spans="1:10" ht="18" customHeight="1">
      <c r="A101" s="149"/>
      <c r="B101" s="55" t="s">
        <v>54</v>
      </c>
      <c r="C101" s="4"/>
      <c r="D101" s="4"/>
      <c r="E101" s="4"/>
      <c r="F101" s="4"/>
      <c r="G101" s="4"/>
      <c r="H101" s="4"/>
      <c r="I101" s="4"/>
      <c r="J101" s="4"/>
    </row>
    <row r="102" spans="1:10" ht="18" customHeight="1">
      <c r="A102" s="149"/>
      <c r="B102" s="56" t="s">
        <v>55</v>
      </c>
      <c r="C102" s="18"/>
      <c r="D102" s="18"/>
      <c r="E102" s="18"/>
      <c r="F102" s="18"/>
      <c r="G102" s="18"/>
      <c r="H102" s="18"/>
      <c r="I102" s="18"/>
      <c r="J102" s="18"/>
    </row>
    <row r="103" spans="1:10" ht="18" customHeight="1">
      <c r="A103" s="150"/>
      <c r="B103" s="57" t="s">
        <v>148</v>
      </c>
      <c r="C103" s="5"/>
      <c r="D103" s="5"/>
      <c r="E103" s="5"/>
      <c r="F103" s="5"/>
      <c r="G103" s="5"/>
      <c r="H103" s="5"/>
      <c r="I103" s="5"/>
      <c r="J103" s="5"/>
    </row>
    <row r="104" spans="1:10" ht="15" customHeight="1"/>
    <row r="105" spans="1:10" ht="15" customHeight="1"/>
    <row r="106" spans="1:10" ht="15" customHeight="1"/>
    <row r="107" spans="1:10" ht="15" customHeight="1"/>
    <row r="108" spans="1:10" ht="15" customHeight="1"/>
    <row r="109" spans="1:10" ht="15" customHeight="1"/>
    <row r="110" spans="1:10" ht="15" customHeight="1"/>
    <row r="111" spans="1:10" ht="15" customHeight="1"/>
    <row r="112" spans="1:10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5" customHeight="1"/>
    <row r="164" ht="12.75" customHeight="1"/>
    <row r="165" ht="14.2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4" ht="18" customHeight="1"/>
    <row r="215" ht="18" customHeight="1"/>
    <row r="216" ht="18" customHeight="1"/>
    <row r="217" ht="18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</sheetData>
  <mergeCells count="34">
    <mergeCell ref="A1:D1"/>
    <mergeCell ref="A3:J3"/>
    <mergeCell ref="A4:J4"/>
    <mergeCell ref="A6:A7"/>
    <mergeCell ref="B6:B7"/>
    <mergeCell ref="C6:C7"/>
    <mergeCell ref="D6:D7"/>
    <mergeCell ref="E6:F6"/>
    <mergeCell ref="G6:H6"/>
    <mergeCell ref="I6:J6"/>
    <mergeCell ref="A52:A55"/>
    <mergeCell ref="A8:A11"/>
    <mergeCell ref="A12:A15"/>
    <mergeCell ref="A16:A19"/>
    <mergeCell ref="A20:A23"/>
    <mergeCell ref="A24:A27"/>
    <mergeCell ref="A28:A31"/>
    <mergeCell ref="A32:A35"/>
    <mergeCell ref="A36:A39"/>
    <mergeCell ref="A40:A43"/>
    <mergeCell ref="A44:A47"/>
    <mergeCell ref="A48:A51"/>
    <mergeCell ref="A100:A103"/>
    <mergeCell ref="A56:A59"/>
    <mergeCell ref="A60:A63"/>
    <mergeCell ref="A64:A67"/>
    <mergeCell ref="A68:A71"/>
    <mergeCell ref="A72:A75"/>
    <mergeCell ref="A76:A79"/>
    <mergeCell ref="A80:A83"/>
    <mergeCell ref="A84:A87"/>
    <mergeCell ref="A88:A91"/>
    <mergeCell ref="A92:A95"/>
    <mergeCell ref="A96:A99"/>
  </mergeCells>
  <pageMargins left="0.31496062992125984" right="0.31496062992125984" top="0.31496062992125984" bottom="0.31496062992125984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225"/>
  <sheetViews>
    <sheetView topLeftCell="A74" zoomScale="70" zoomScaleNormal="70" workbookViewId="0">
      <selection activeCell="J101" sqref="J101"/>
    </sheetView>
  </sheetViews>
  <sheetFormatPr defaultRowHeight="15.75"/>
  <cols>
    <col min="1" max="1" width="8.5" customWidth="1"/>
    <col min="2" max="2" width="7" customWidth="1"/>
    <col min="3" max="10" width="8.625" customWidth="1"/>
  </cols>
  <sheetData>
    <row r="1" spans="1:18">
      <c r="A1" s="155" t="s">
        <v>149</v>
      </c>
      <c r="B1" s="155"/>
      <c r="C1" s="155"/>
      <c r="D1" s="155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7.5" customHeight="1">
      <c r="A2" s="90"/>
      <c r="B2" s="90"/>
      <c r="C2" s="90"/>
      <c r="D2" s="90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18.75">
      <c r="A3" s="151" t="s">
        <v>125</v>
      </c>
      <c r="B3" s="151"/>
      <c r="C3" s="151"/>
      <c r="D3" s="151"/>
      <c r="E3" s="151"/>
      <c r="F3" s="151"/>
      <c r="G3" s="151"/>
      <c r="H3" s="151"/>
      <c r="I3" s="151"/>
      <c r="J3" s="151"/>
      <c r="K3" s="19"/>
      <c r="L3" s="19"/>
      <c r="M3" s="19"/>
      <c r="N3" s="19"/>
      <c r="O3" s="19"/>
      <c r="P3" s="19"/>
      <c r="Q3" s="19"/>
      <c r="R3" s="19"/>
    </row>
    <row r="4" spans="1:18" ht="18.75">
      <c r="A4" s="151" t="s">
        <v>126</v>
      </c>
      <c r="B4" s="151"/>
      <c r="C4" s="151"/>
      <c r="D4" s="151"/>
      <c r="E4" s="151"/>
      <c r="F4" s="151"/>
      <c r="G4" s="151"/>
      <c r="H4" s="151"/>
      <c r="I4" s="151"/>
      <c r="J4" s="151"/>
      <c r="K4" s="19"/>
      <c r="L4" s="19"/>
      <c r="M4" s="19"/>
      <c r="N4" s="19"/>
      <c r="O4" s="19"/>
      <c r="P4" s="19"/>
      <c r="Q4" s="19"/>
      <c r="R4" s="19"/>
    </row>
    <row r="5" spans="1:18" ht="9.75" customHeight="1"/>
    <row r="6" spans="1:18" ht="15" customHeight="1">
      <c r="A6" s="148" t="s">
        <v>1</v>
      </c>
      <c r="B6" s="148" t="s">
        <v>17</v>
      </c>
      <c r="C6" s="148" t="s">
        <v>15</v>
      </c>
      <c r="D6" s="148" t="s">
        <v>20</v>
      </c>
      <c r="E6" s="153" t="s">
        <v>62</v>
      </c>
      <c r="F6" s="154"/>
      <c r="G6" s="153" t="s">
        <v>38</v>
      </c>
      <c r="H6" s="154"/>
      <c r="I6" s="153" t="s">
        <v>39</v>
      </c>
      <c r="J6" s="154"/>
    </row>
    <row r="7" spans="1:18" ht="20.25" customHeight="1">
      <c r="A7" s="149"/>
      <c r="B7" s="149"/>
      <c r="C7" s="149"/>
      <c r="D7" s="149"/>
      <c r="E7" s="88" t="s">
        <v>16</v>
      </c>
      <c r="F7" s="88" t="s">
        <v>40</v>
      </c>
      <c r="G7" s="88" t="s">
        <v>16</v>
      </c>
      <c r="H7" s="88" t="s">
        <v>40</v>
      </c>
      <c r="I7" s="88" t="s">
        <v>16</v>
      </c>
      <c r="J7" s="88" t="s">
        <v>40</v>
      </c>
    </row>
    <row r="8" spans="1:18" ht="18" customHeight="1">
      <c r="A8" s="148" t="s">
        <v>43</v>
      </c>
      <c r="B8" s="20" t="s">
        <v>53</v>
      </c>
      <c r="C8" s="3">
        <v>35</v>
      </c>
      <c r="D8" s="3">
        <v>18</v>
      </c>
      <c r="E8" s="3">
        <v>15</v>
      </c>
      <c r="F8" s="3" t="s">
        <v>208</v>
      </c>
      <c r="G8" s="3">
        <v>15</v>
      </c>
      <c r="H8" s="3" t="s">
        <v>208</v>
      </c>
      <c r="I8" s="3">
        <v>5</v>
      </c>
      <c r="J8" s="3" t="s">
        <v>253</v>
      </c>
    </row>
    <row r="9" spans="1:18" ht="18" customHeight="1">
      <c r="A9" s="149"/>
      <c r="B9" s="49" t="s">
        <v>54</v>
      </c>
      <c r="C9" s="4"/>
      <c r="D9" s="4"/>
      <c r="E9" s="4"/>
      <c r="F9" s="4"/>
      <c r="G9" s="4"/>
      <c r="H9" s="4"/>
      <c r="I9" s="4"/>
      <c r="J9" s="4"/>
    </row>
    <row r="10" spans="1:18" ht="18" customHeight="1">
      <c r="A10" s="149"/>
      <c r="B10" s="21" t="s">
        <v>55</v>
      </c>
      <c r="C10" s="18"/>
      <c r="D10" s="18"/>
      <c r="E10" s="18"/>
      <c r="F10" s="18"/>
      <c r="G10" s="18"/>
      <c r="H10" s="18"/>
      <c r="I10" s="18"/>
      <c r="J10" s="18"/>
    </row>
    <row r="11" spans="1:18" ht="18" customHeight="1">
      <c r="A11" s="150"/>
      <c r="B11" s="50" t="s">
        <v>148</v>
      </c>
      <c r="C11" s="5"/>
      <c r="D11" s="5"/>
      <c r="E11" s="5"/>
      <c r="F11" s="5"/>
      <c r="G11" s="5"/>
      <c r="H11" s="5"/>
      <c r="I11" s="5"/>
      <c r="J11" s="5"/>
    </row>
    <row r="12" spans="1:18" ht="18" customHeight="1">
      <c r="A12" s="148" t="s">
        <v>44</v>
      </c>
      <c r="B12" s="20" t="s">
        <v>53</v>
      </c>
      <c r="C12" s="3">
        <v>33</v>
      </c>
      <c r="D12" s="3">
        <v>16</v>
      </c>
      <c r="E12" s="3">
        <v>15</v>
      </c>
      <c r="F12" s="3">
        <v>45</v>
      </c>
      <c r="G12" s="3">
        <v>16</v>
      </c>
      <c r="H12" s="3">
        <v>49</v>
      </c>
      <c r="I12" s="3">
        <v>2</v>
      </c>
      <c r="J12" s="3">
        <v>6</v>
      </c>
    </row>
    <row r="13" spans="1:18" ht="18" customHeight="1">
      <c r="A13" s="149"/>
      <c r="B13" s="49" t="s">
        <v>54</v>
      </c>
      <c r="C13" s="4"/>
      <c r="D13" s="4"/>
      <c r="E13" s="4"/>
      <c r="F13" s="4"/>
      <c r="G13" s="4"/>
      <c r="H13" s="4"/>
      <c r="I13" s="4"/>
      <c r="J13" s="4"/>
    </row>
    <row r="14" spans="1:18" ht="18" customHeight="1">
      <c r="A14" s="149"/>
      <c r="B14" s="21" t="s">
        <v>55</v>
      </c>
      <c r="C14" s="18"/>
      <c r="D14" s="18"/>
      <c r="E14" s="18"/>
      <c r="F14" s="18"/>
      <c r="G14" s="18"/>
      <c r="H14" s="18"/>
      <c r="I14" s="18"/>
      <c r="J14" s="18"/>
    </row>
    <row r="15" spans="1:18" ht="18" customHeight="1">
      <c r="A15" s="150"/>
      <c r="B15" s="50" t="s">
        <v>148</v>
      </c>
      <c r="C15" s="5"/>
      <c r="D15" s="5"/>
      <c r="E15" s="5"/>
      <c r="F15" s="5"/>
      <c r="G15" s="5"/>
      <c r="H15" s="5"/>
      <c r="I15" s="5"/>
      <c r="J15" s="5"/>
    </row>
    <row r="16" spans="1:18" ht="18" customHeight="1">
      <c r="A16" s="148" t="s">
        <v>45</v>
      </c>
      <c r="B16" s="20" t="s">
        <v>53</v>
      </c>
      <c r="C16" s="3">
        <v>33</v>
      </c>
      <c r="D16" s="3">
        <v>17</v>
      </c>
      <c r="E16" s="3">
        <v>14</v>
      </c>
      <c r="F16" s="3" t="s">
        <v>210</v>
      </c>
      <c r="G16" s="3">
        <v>16</v>
      </c>
      <c r="H16" s="3" t="s">
        <v>259</v>
      </c>
      <c r="I16" s="3">
        <v>3</v>
      </c>
      <c r="J16" s="3">
        <v>9</v>
      </c>
    </row>
    <row r="17" spans="1:10" ht="18" customHeight="1">
      <c r="A17" s="149"/>
      <c r="B17" s="49" t="s">
        <v>54</v>
      </c>
      <c r="C17" s="18"/>
      <c r="D17" s="18"/>
      <c r="E17" s="18"/>
      <c r="F17" s="18"/>
      <c r="G17" s="18"/>
      <c r="H17" s="18"/>
      <c r="I17" s="18"/>
      <c r="J17" s="18"/>
    </row>
    <row r="18" spans="1:10" ht="18" customHeight="1">
      <c r="A18" s="156"/>
      <c r="B18" s="21" t="s">
        <v>55</v>
      </c>
      <c r="C18" s="4"/>
      <c r="D18" s="4"/>
      <c r="E18" s="4"/>
      <c r="F18" s="4"/>
      <c r="G18" s="4"/>
      <c r="H18" s="4"/>
      <c r="I18" s="4"/>
      <c r="J18" s="4"/>
    </row>
    <row r="19" spans="1:10" ht="18" customHeight="1">
      <c r="A19" s="150"/>
      <c r="B19" s="50" t="s">
        <v>148</v>
      </c>
      <c r="C19" s="5"/>
      <c r="D19" s="5"/>
      <c r="E19" s="5"/>
      <c r="F19" s="5"/>
      <c r="G19" s="5"/>
      <c r="H19" s="5"/>
      <c r="I19" s="5"/>
      <c r="J19" s="5"/>
    </row>
    <row r="20" spans="1:10" ht="18" customHeight="1">
      <c r="A20" s="148" t="s">
        <v>154</v>
      </c>
      <c r="B20" s="20" t="s">
        <v>53</v>
      </c>
      <c r="C20" s="3">
        <v>35</v>
      </c>
      <c r="D20" s="3">
        <v>17</v>
      </c>
      <c r="E20" s="3">
        <v>11</v>
      </c>
      <c r="F20" s="3" t="s">
        <v>214</v>
      </c>
      <c r="G20" s="3">
        <v>22</v>
      </c>
      <c r="H20" s="3" t="s">
        <v>274</v>
      </c>
      <c r="I20" s="3">
        <v>2</v>
      </c>
      <c r="J20" s="3" t="s">
        <v>275</v>
      </c>
    </row>
    <row r="21" spans="1:10" ht="18" customHeight="1">
      <c r="A21" s="149"/>
      <c r="B21" s="49" t="s">
        <v>54</v>
      </c>
      <c r="C21" s="4"/>
      <c r="D21" s="4"/>
      <c r="E21" s="4"/>
      <c r="F21" s="4"/>
      <c r="G21" s="4"/>
      <c r="H21" s="4"/>
      <c r="I21" s="4"/>
      <c r="J21" s="4"/>
    </row>
    <row r="22" spans="1:10" ht="18" customHeight="1">
      <c r="A22" s="149"/>
      <c r="B22" s="21" t="s">
        <v>55</v>
      </c>
      <c r="C22" s="18"/>
      <c r="D22" s="18"/>
      <c r="E22" s="18"/>
      <c r="F22" s="18"/>
      <c r="G22" s="18"/>
      <c r="H22" s="18"/>
      <c r="I22" s="18"/>
      <c r="J22" s="18"/>
    </row>
    <row r="23" spans="1:10" ht="18" customHeight="1">
      <c r="A23" s="150"/>
      <c r="B23" s="50" t="s">
        <v>148</v>
      </c>
      <c r="C23" s="5"/>
      <c r="D23" s="5"/>
      <c r="E23" s="5"/>
      <c r="F23" s="5"/>
      <c r="G23" s="5"/>
      <c r="H23" s="5"/>
      <c r="I23" s="5"/>
      <c r="J23" s="5"/>
    </row>
    <row r="24" spans="1:10" ht="18" customHeight="1">
      <c r="A24" s="148" t="s">
        <v>155</v>
      </c>
      <c r="B24" s="20" t="s">
        <v>53</v>
      </c>
      <c r="C24" s="3">
        <v>35</v>
      </c>
      <c r="D24" s="3">
        <v>18</v>
      </c>
      <c r="E24" s="3">
        <v>24</v>
      </c>
      <c r="F24" s="3" t="s">
        <v>215</v>
      </c>
      <c r="G24" s="3">
        <v>6</v>
      </c>
      <c r="H24" s="3" t="s">
        <v>277</v>
      </c>
      <c r="I24" s="3">
        <v>5</v>
      </c>
      <c r="J24" s="3" t="s">
        <v>252</v>
      </c>
    </row>
    <row r="25" spans="1:10" ht="18" customHeight="1">
      <c r="A25" s="149"/>
      <c r="B25" s="49" t="s">
        <v>54</v>
      </c>
      <c r="C25" s="4"/>
      <c r="D25" s="4"/>
      <c r="E25" s="4"/>
      <c r="F25" s="4"/>
      <c r="G25" s="4"/>
      <c r="H25" s="4"/>
      <c r="I25" s="4"/>
      <c r="J25" s="4"/>
    </row>
    <row r="26" spans="1:10" ht="18" customHeight="1">
      <c r="A26" s="149"/>
      <c r="B26" s="21" t="s">
        <v>55</v>
      </c>
      <c r="C26" s="18"/>
      <c r="D26" s="18"/>
      <c r="E26" s="18"/>
      <c r="F26" s="18"/>
      <c r="G26" s="18"/>
      <c r="H26" s="18"/>
      <c r="I26" s="18"/>
      <c r="J26" s="18"/>
    </row>
    <row r="27" spans="1:10" ht="18" customHeight="1">
      <c r="A27" s="150"/>
      <c r="B27" s="50" t="s">
        <v>148</v>
      </c>
      <c r="C27" s="5"/>
      <c r="D27" s="5"/>
      <c r="E27" s="5"/>
      <c r="F27" s="5"/>
      <c r="G27" s="5"/>
      <c r="H27" s="5"/>
      <c r="I27" s="5"/>
      <c r="J27" s="5"/>
    </row>
    <row r="28" spans="1:10" ht="18" customHeight="1">
      <c r="A28" s="148" t="s">
        <v>79</v>
      </c>
      <c r="B28" s="20" t="s">
        <v>53</v>
      </c>
      <c r="C28" s="18">
        <f>E28+G28+I28</f>
        <v>171</v>
      </c>
      <c r="D28" s="18">
        <f>D8+D12+D16+D20+D24</f>
        <v>86</v>
      </c>
      <c r="E28" s="18">
        <f t="shared" ref="E28:I28" si="0">E8+E12+E16+E20+E24</f>
        <v>79</v>
      </c>
      <c r="F28" s="94">
        <f>E28/C28*100</f>
        <v>46.198830409356724</v>
      </c>
      <c r="G28" s="18">
        <f t="shared" si="0"/>
        <v>75</v>
      </c>
      <c r="H28" s="94">
        <f>G28/C28*100</f>
        <v>43.859649122807014</v>
      </c>
      <c r="I28" s="18">
        <f t="shared" si="0"/>
        <v>17</v>
      </c>
      <c r="J28" s="94">
        <f>I28/C28*100</f>
        <v>9.9415204678362574</v>
      </c>
    </row>
    <row r="29" spans="1:10" ht="18" customHeight="1">
      <c r="A29" s="149"/>
      <c r="B29" s="49" t="s">
        <v>54</v>
      </c>
      <c r="C29" s="18"/>
      <c r="D29" s="18"/>
      <c r="E29" s="18"/>
      <c r="F29" s="18"/>
      <c r="G29" s="18"/>
      <c r="H29" s="18"/>
      <c r="I29" s="18"/>
      <c r="J29" s="18"/>
    </row>
    <row r="30" spans="1:10" ht="18" customHeight="1">
      <c r="A30" s="149"/>
      <c r="B30" s="21" t="s">
        <v>55</v>
      </c>
      <c r="C30" s="18"/>
      <c r="D30" s="18"/>
      <c r="E30" s="18"/>
      <c r="F30" s="18"/>
      <c r="G30" s="18"/>
      <c r="H30" s="18"/>
      <c r="I30" s="18"/>
      <c r="J30" s="18"/>
    </row>
    <row r="31" spans="1:10" ht="18" customHeight="1">
      <c r="A31" s="150"/>
      <c r="B31" s="50" t="s">
        <v>148</v>
      </c>
      <c r="C31" s="18"/>
      <c r="D31" s="18"/>
      <c r="E31" s="18"/>
      <c r="F31" s="18"/>
      <c r="G31" s="18"/>
      <c r="H31" s="18"/>
      <c r="I31" s="18"/>
      <c r="J31" s="18"/>
    </row>
    <row r="32" spans="1:10" ht="18" customHeight="1">
      <c r="A32" s="148" t="s">
        <v>46</v>
      </c>
      <c r="B32" s="20" t="s">
        <v>53</v>
      </c>
      <c r="C32">
        <v>36</v>
      </c>
      <c r="D32">
        <v>16</v>
      </c>
      <c r="E32">
        <v>10</v>
      </c>
      <c r="F32" t="s">
        <v>297</v>
      </c>
      <c r="G32">
        <v>25</v>
      </c>
      <c r="H32" t="s">
        <v>298</v>
      </c>
      <c r="I32">
        <v>1</v>
      </c>
      <c r="J32" t="s">
        <v>299</v>
      </c>
    </row>
    <row r="33" spans="1:10" ht="18" customHeight="1">
      <c r="A33" s="149"/>
      <c r="B33" s="49" t="s">
        <v>54</v>
      </c>
      <c r="C33" s="4"/>
      <c r="D33" s="4"/>
      <c r="E33" s="4"/>
      <c r="F33" s="4"/>
      <c r="G33" s="4"/>
      <c r="H33" s="4"/>
      <c r="I33" s="4"/>
      <c r="J33" s="4"/>
    </row>
    <row r="34" spans="1:10" ht="18" customHeight="1">
      <c r="A34" s="149"/>
      <c r="B34" s="21" t="s">
        <v>55</v>
      </c>
      <c r="C34" s="18"/>
      <c r="D34" s="18"/>
      <c r="E34" s="18"/>
      <c r="F34" s="18"/>
      <c r="G34" s="18"/>
      <c r="H34" s="18"/>
      <c r="I34" s="18"/>
      <c r="J34" s="18"/>
    </row>
    <row r="35" spans="1:10" ht="18" customHeight="1">
      <c r="A35" s="150"/>
      <c r="B35" s="50" t="s">
        <v>148</v>
      </c>
      <c r="C35" s="5"/>
      <c r="D35" s="5"/>
      <c r="E35" s="5"/>
      <c r="F35" s="5"/>
      <c r="G35" s="5"/>
      <c r="H35" s="5"/>
      <c r="I35" s="5"/>
      <c r="J35" s="5"/>
    </row>
    <row r="36" spans="1:10" ht="18" customHeight="1">
      <c r="A36" s="148" t="s">
        <v>47</v>
      </c>
      <c r="B36" s="20" t="s">
        <v>53</v>
      </c>
      <c r="C36" s="3">
        <v>36</v>
      </c>
      <c r="D36" s="3">
        <v>17</v>
      </c>
      <c r="E36" s="3">
        <v>10</v>
      </c>
      <c r="F36" s="3" t="s">
        <v>283</v>
      </c>
      <c r="G36" s="3">
        <v>23</v>
      </c>
      <c r="H36" s="3" t="s">
        <v>284</v>
      </c>
      <c r="I36" s="3">
        <v>3</v>
      </c>
      <c r="J36" s="3" t="s">
        <v>285</v>
      </c>
    </row>
    <row r="37" spans="1:10" ht="18" customHeight="1">
      <c r="A37" s="149"/>
      <c r="B37" s="49" t="s">
        <v>54</v>
      </c>
      <c r="C37" s="4"/>
      <c r="D37" s="4"/>
      <c r="E37" s="4"/>
      <c r="F37" s="4"/>
      <c r="G37" s="4"/>
      <c r="H37" s="4"/>
      <c r="I37" s="4"/>
      <c r="J37" s="4"/>
    </row>
    <row r="38" spans="1:10" ht="18" customHeight="1">
      <c r="A38" s="149"/>
      <c r="B38" s="21" t="s">
        <v>55</v>
      </c>
      <c r="C38" s="18"/>
      <c r="D38" s="18"/>
      <c r="E38" s="18"/>
      <c r="F38" s="18"/>
      <c r="G38" s="18"/>
      <c r="H38" s="18"/>
      <c r="I38" s="18"/>
      <c r="J38" s="18"/>
    </row>
    <row r="39" spans="1:10" ht="18" customHeight="1">
      <c r="A39" s="150"/>
      <c r="B39" s="50" t="s">
        <v>148</v>
      </c>
      <c r="C39" s="5"/>
      <c r="D39" s="5"/>
      <c r="E39" s="5"/>
      <c r="F39" s="5"/>
      <c r="G39" s="5"/>
      <c r="H39" s="5"/>
      <c r="I39" s="5"/>
      <c r="J39" s="5"/>
    </row>
    <row r="40" spans="1:10" ht="18" customHeight="1">
      <c r="A40" s="148" t="s">
        <v>48</v>
      </c>
      <c r="B40" s="20" t="s">
        <v>53</v>
      </c>
      <c r="C40" s="3">
        <v>36</v>
      </c>
      <c r="D40" s="3">
        <v>18</v>
      </c>
      <c r="E40" s="3">
        <v>10</v>
      </c>
      <c r="F40" s="3" t="s">
        <v>297</v>
      </c>
      <c r="G40" s="3">
        <v>22</v>
      </c>
      <c r="H40" s="3" t="s">
        <v>337</v>
      </c>
      <c r="I40" s="3">
        <v>4</v>
      </c>
      <c r="J40" s="3" t="s">
        <v>282</v>
      </c>
    </row>
    <row r="41" spans="1:10" ht="18" customHeight="1">
      <c r="A41" s="156"/>
      <c r="B41" s="49" t="s">
        <v>54</v>
      </c>
      <c r="C41" s="4"/>
      <c r="D41" s="4"/>
      <c r="E41" s="4"/>
      <c r="F41" s="4"/>
      <c r="G41" s="4"/>
      <c r="H41" s="4"/>
      <c r="I41" s="4"/>
      <c r="J41" s="4"/>
    </row>
    <row r="42" spans="1:10" ht="18" customHeight="1">
      <c r="A42" s="149"/>
      <c r="B42" s="21" t="s">
        <v>55</v>
      </c>
      <c r="C42" s="18"/>
      <c r="D42" s="18"/>
      <c r="E42" s="18"/>
      <c r="F42" s="18"/>
      <c r="G42" s="18"/>
      <c r="H42" s="18"/>
      <c r="I42" s="18"/>
      <c r="J42" s="18"/>
    </row>
    <row r="43" spans="1:10" ht="18" customHeight="1">
      <c r="A43" s="150"/>
      <c r="B43" s="50" t="s">
        <v>148</v>
      </c>
      <c r="C43" s="5"/>
      <c r="D43" s="5"/>
      <c r="E43" s="5"/>
      <c r="F43" s="5"/>
      <c r="G43" s="5"/>
      <c r="H43" s="5"/>
      <c r="I43" s="5"/>
      <c r="J43" s="5"/>
    </row>
    <row r="44" spans="1:10" ht="18" customHeight="1">
      <c r="A44" s="148" t="s">
        <v>80</v>
      </c>
      <c r="B44" s="20" t="s">
        <v>53</v>
      </c>
      <c r="C44" s="18">
        <f>C32+C36+C40</f>
        <v>108</v>
      </c>
      <c r="D44" s="18">
        <f t="shared" ref="D44:I44" si="1">D32+D36+D40</f>
        <v>51</v>
      </c>
      <c r="E44" s="18">
        <f t="shared" si="1"/>
        <v>30</v>
      </c>
      <c r="F44" s="94">
        <f>E44/C44*100</f>
        <v>27.777777777777779</v>
      </c>
      <c r="G44" s="18">
        <f t="shared" si="1"/>
        <v>70</v>
      </c>
      <c r="H44" s="94">
        <f>G44/C44*100</f>
        <v>64.81481481481481</v>
      </c>
      <c r="I44" s="18">
        <f t="shared" si="1"/>
        <v>8</v>
      </c>
      <c r="J44" s="18">
        <f>I44/C44*100</f>
        <v>7.4074074074074066</v>
      </c>
    </row>
    <row r="45" spans="1:10" ht="18" customHeight="1">
      <c r="A45" s="149"/>
      <c r="B45" s="49" t="s">
        <v>54</v>
      </c>
      <c r="C45" s="18"/>
      <c r="D45" s="18"/>
      <c r="E45" s="18"/>
      <c r="F45" s="18"/>
      <c r="G45" s="18"/>
      <c r="H45" s="18"/>
      <c r="I45" s="18"/>
      <c r="J45" s="18"/>
    </row>
    <row r="46" spans="1:10" ht="18" customHeight="1">
      <c r="A46" s="149"/>
      <c r="B46" s="21" t="s">
        <v>55</v>
      </c>
      <c r="C46" s="18"/>
      <c r="D46" s="18"/>
      <c r="E46" s="18"/>
      <c r="F46" s="18"/>
      <c r="G46" s="18"/>
      <c r="H46" s="18"/>
      <c r="I46" s="18"/>
      <c r="J46" s="18"/>
    </row>
    <row r="47" spans="1:10" ht="18" customHeight="1">
      <c r="A47" s="150"/>
      <c r="B47" s="50" t="s">
        <v>148</v>
      </c>
      <c r="C47" s="18"/>
      <c r="D47" s="18"/>
      <c r="E47" s="18"/>
      <c r="F47" s="18"/>
      <c r="G47" s="18"/>
      <c r="H47" s="18"/>
      <c r="I47" s="18"/>
      <c r="J47" s="18"/>
    </row>
    <row r="48" spans="1:10" ht="18" customHeight="1">
      <c r="A48" s="148" t="s">
        <v>49</v>
      </c>
      <c r="B48" s="20" t="s">
        <v>53</v>
      </c>
      <c r="C48" s="3">
        <v>38</v>
      </c>
      <c r="D48" s="3">
        <v>16</v>
      </c>
      <c r="E48" s="3">
        <v>12</v>
      </c>
      <c r="F48" s="3" t="s">
        <v>222</v>
      </c>
      <c r="G48" s="3">
        <v>23</v>
      </c>
      <c r="H48" s="3" t="s">
        <v>294</v>
      </c>
      <c r="I48" s="3">
        <v>3</v>
      </c>
      <c r="J48" s="3" t="s">
        <v>295</v>
      </c>
    </row>
    <row r="49" spans="1:10" ht="18" customHeight="1">
      <c r="A49" s="149"/>
      <c r="B49" s="49" t="s">
        <v>54</v>
      </c>
      <c r="C49" s="4"/>
      <c r="D49" s="4"/>
      <c r="E49" s="4"/>
      <c r="F49" s="4"/>
      <c r="G49" s="4"/>
      <c r="H49" s="4"/>
      <c r="I49" s="4"/>
      <c r="J49" s="4"/>
    </row>
    <row r="50" spans="1:10" ht="18" customHeight="1">
      <c r="A50" s="149"/>
      <c r="B50" s="21" t="s">
        <v>55</v>
      </c>
      <c r="C50" s="18"/>
      <c r="D50" s="18"/>
      <c r="E50" s="18"/>
      <c r="F50" s="18"/>
      <c r="G50" s="18"/>
      <c r="H50" s="18"/>
      <c r="I50" s="18"/>
      <c r="J50" s="18"/>
    </row>
    <row r="51" spans="1:10" ht="18" customHeight="1">
      <c r="A51" s="150"/>
      <c r="B51" s="50" t="s">
        <v>148</v>
      </c>
      <c r="C51" s="5"/>
      <c r="D51" s="5"/>
      <c r="E51" s="5"/>
      <c r="F51" s="5"/>
      <c r="G51" s="5"/>
      <c r="H51" s="5"/>
      <c r="I51" s="5"/>
      <c r="J51" s="5"/>
    </row>
    <row r="52" spans="1:10" ht="18" customHeight="1">
      <c r="A52" s="148" t="s">
        <v>50</v>
      </c>
      <c r="B52" s="20" t="s">
        <v>53</v>
      </c>
      <c r="C52" s="3">
        <v>38</v>
      </c>
      <c r="D52" s="3">
        <v>17</v>
      </c>
      <c r="E52" s="3">
        <v>12</v>
      </c>
      <c r="F52" s="3" t="s">
        <v>222</v>
      </c>
      <c r="G52" s="3">
        <v>23</v>
      </c>
      <c r="H52" s="3" t="s">
        <v>294</v>
      </c>
      <c r="I52" s="3">
        <v>3</v>
      </c>
      <c r="J52" s="3" t="s">
        <v>295</v>
      </c>
    </row>
    <row r="53" spans="1:10" ht="18" customHeight="1">
      <c r="A53" s="149"/>
      <c r="B53" s="49" t="s">
        <v>54</v>
      </c>
      <c r="C53" s="18"/>
      <c r="D53" s="18"/>
      <c r="E53" s="18"/>
      <c r="F53" s="18"/>
      <c r="G53" s="18"/>
      <c r="H53" s="18"/>
      <c r="I53" s="18"/>
      <c r="J53" s="18"/>
    </row>
    <row r="54" spans="1:10" ht="18" customHeight="1">
      <c r="A54" s="156"/>
      <c r="B54" s="21" t="s">
        <v>55</v>
      </c>
      <c r="C54" s="4"/>
      <c r="D54" s="4"/>
      <c r="E54" s="4"/>
      <c r="F54" s="4"/>
      <c r="G54" s="4"/>
      <c r="H54" s="4"/>
      <c r="I54" s="4"/>
      <c r="J54" s="4"/>
    </row>
    <row r="55" spans="1:10" ht="18" customHeight="1">
      <c r="A55" s="150"/>
      <c r="B55" s="50" t="s">
        <v>148</v>
      </c>
      <c r="C55" s="5"/>
      <c r="D55" s="5"/>
      <c r="E55" s="5"/>
      <c r="F55" s="5"/>
      <c r="G55" s="5"/>
      <c r="H55" s="5"/>
      <c r="I55" s="5"/>
      <c r="J55" s="5"/>
    </row>
    <row r="56" spans="1:10" ht="18" customHeight="1">
      <c r="A56" s="148" t="s">
        <v>51</v>
      </c>
      <c r="B56" s="20" t="s">
        <v>53</v>
      </c>
      <c r="C56" s="3">
        <v>38</v>
      </c>
      <c r="D56" s="3">
        <v>15</v>
      </c>
      <c r="E56" s="3">
        <v>15</v>
      </c>
      <c r="F56" s="3" t="s">
        <v>347</v>
      </c>
      <c r="G56" s="3">
        <v>20</v>
      </c>
      <c r="H56" s="3" t="s">
        <v>348</v>
      </c>
      <c r="I56" s="3">
        <v>3</v>
      </c>
      <c r="J56" s="3" t="s">
        <v>295</v>
      </c>
    </row>
    <row r="57" spans="1:10" ht="18" customHeight="1">
      <c r="A57" s="149"/>
      <c r="B57" s="49" t="s">
        <v>54</v>
      </c>
      <c r="C57" s="4"/>
      <c r="D57" s="4"/>
      <c r="E57" s="4"/>
      <c r="F57" s="4"/>
      <c r="G57" s="4"/>
      <c r="H57" s="4"/>
      <c r="I57" s="4"/>
      <c r="J57" s="4"/>
    </row>
    <row r="58" spans="1:10" ht="18" customHeight="1">
      <c r="A58" s="149"/>
      <c r="B58" s="21" t="s">
        <v>55</v>
      </c>
      <c r="C58" s="18"/>
      <c r="D58" s="18"/>
      <c r="E58" s="18"/>
      <c r="F58" s="18"/>
      <c r="G58" s="18"/>
      <c r="H58" s="18"/>
      <c r="I58" s="18"/>
      <c r="J58" s="18"/>
    </row>
    <row r="59" spans="1:10" ht="18" customHeight="1">
      <c r="A59" s="150"/>
      <c r="B59" s="50" t="s">
        <v>148</v>
      </c>
      <c r="C59" s="5"/>
      <c r="D59" s="5"/>
      <c r="E59" s="5"/>
      <c r="F59" s="5"/>
      <c r="G59" s="5"/>
      <c r="H59" s="5"/>
      <c r="I59" s="5"/>
      <c r="J59" s="5"/>
    </row>
    <row r="60" spans="1:10" ht="18" customHeight="1">
      <c r="A60" s="148" t="s">
        <v>81</v>
      </c>
      <c r="B60" s="20" t="s">
        <v>53</v>
      </c>
      <c r="C60" s="18">
        <f>C48+C52+C56</f>
        <v>114</v>
      </c>
      <c r="D60" s="18">
        <f t="shared" ref="D60:I60" si="2">D48+D52+D56</f>
        <v>48</v>
      </c>
      <c r="E60" s="18">
        <f t="shared" si="2"/>
        <v>39</v>
      </c>
      <c r="F60" s="94">
        <f>E60/C60*100</f>
        <v>34.210526315789473</v>
      </c>
      <c r="G60" s="18">
        <f t="shared" si="2"/>
        <v>66</v>
      </c>
      <c r="H60" s="94">
        <f>G60/C60*100</f>
        <v>57.894736842105267</v>
      </c>
      <c r="I60" s="18">
        <f t="shared" si="2"/>
        <v>9</v>
      </c>
      <c r="J60" s="94">
        <f>I60/C60*100</f>
        <v>7.8947368421052628</v>
      </c>
    </row>
    <row r="61" spans="1:10" ht="18" customHeight="1">
      <c r="A61" s="149"/>
      <c r="B61" s="49" t="s">
        <v>54</v>
      </c>
      <c r="C61" s="18"/>
      <c r="D61" s="18"/>
      <c r="E61" s="18"/>
      <c r="F61" s="18"/>
      <c r="G61" s="18"/>
      <c r="H61" s="18"/>
      <c r="I61" s="18"/>
      <c r="J61" s="18"/>
    </row>
    <row r="62" spans="1:10" ht="18" customHeight="1">
      <c r="A62" s="149"/>
      <c r="B62" s="21" t="s">
        <v>55</v>
      </c>
      <c r="C62" s="18"/>
      <c r="D62" s="18"/>
      <c r="E62" s="18"/>
      <c r="F62" s="18"/>
      <c r="G62" s="18"/>
      <c r="H62" s="18"/>
      <c r="I62" s="18"/>
      <c r="J62" s="18"/>
    </row>
    <row r="63" spans="1:10" ht="18" customHeight="1">
      <c r="A63" s="150"/>
      <c r="B63" s="50" t="s">
        <v>148</v>
      </c>
      <c r="C63" s="18"/>
      <c r="D63" s="18"/>
      <c r="E63" s="18"/>
      <c r="F63" s="18"/>
      <c r="G63" s="18"/>
      <c r="H63" s="18"/>
      <c r="I63" s="18"/>
      <c r="J63" s="18"/>
    </row>
    <row r="64" spans="1:10" ht="18" customHeight="1">
      <c r="A64" s="148" t="s">
        <v>56</v>
      </c>
      <c r="B64" s="20" t="s">
        <v>53</v>
      </c>
      <c r="C64" s="3">
        <v>31</v>
      </c>
      <c r="D64" s="3">
        <v>21</v>
      </c>
      <c r="E64" s="3">
        <v>6</v>
      </c>
      <c r="F64" s="3" t="s">
        <v>185</v>
      </c>
      <c r="G64" s="3">
        <v>22</v>
      </c>
      <c r="H64" s="3" t="s">
        <v>186</v>
      </c>
      <c r="I64" s="3">
        <v>3</v>
      </c>
      <c r="J64" s="3" t="s">
        <v>184</v>
      </c>
    </row>
    <row r="65" spans="1:10" ht="18" customHeight="1">
      <c r="A65" s="149"/>
      <c r="B65" s="49" t="s">
        <v>54</v>
      </c>
      <c r="C65" s="4"/>
      <c r="D65" s="4"/>
      <c r="E65" s="4"/>
      <c r="F65" s="4"/>
      <c r="G65" s="4"/>
      <c r="H65" s="4"/>
      <c r="I65" s="4"/>
      <c r="J65" s="4"/>
    </row>
    <row r="66" spans="1:10" ht="18" customHeight="1">
      <c r="A66" s="149"/>
      <c r="B66" s="21" t="s">
        <v>55</v>
      </c>
      <c r="C66" s="18"/>
      <c r="D66" s="18"/>
      <c r="E66" s="18"/>
      <c r="F66" s="18"/>
      <c r="G66" s="18"/>
      <c r="H66" s="18"/>
      <c r="I66" s="18"/>
      <c r="J66" s="18"/>
    </row>
    <row r="67" spans="1:10" ht="18" customHeight="1">
      <c r="A67" s="150"/>
      <c r="B67" s="50" t="s">
        <v>148</v>
      </c>
      <c r="C67" s="5"/>
      <c r="D67" s="5"/>
      <c r="E67" s="5"/>
      <c r="F67" s="5"/>
      <c r="G67" s="5"/>
      <c r="H67" s="5"/>
      <c r="I67" s="5"/>
      <c r="J67" s="5"/>
    </row>
    <row r="68" spans="1:10" ht="18" customHeight="1">
      <c r="A68" s="148" t="s">
        <v>57</v>
      </c>
      <c r="B68" s="20" t="s">
        <v>53</v>
      </c>
      <c r="C68" s="3">
        <v>29</v>
      </c>
      <c r="D68" s="3">
        <v>12</v>
      </c>
      <c r="E68" s="3">
        <v>10</v>
      </c>
      <c r="F68" s="3" t="s">
        <v>316</v>
      </c>
      <c r="G68" s="3">
        <v>17</v>
      </c>
      <c r="H68" s="3" t="s">
        <v>317</v>
      </c>
      <c r="I68" s="3">
        <v>2</v>
      </c>
      <c r="J68" s="3" t="s">
        <v>315</v>
      </c>
    </row>
    <row r="69" spans="1:10" ht="18" customHeight="1">
      <c r="A69" s="149"/>
      <c r="B69" s="49" t="s">
        <v>54</v>
      </c>
      <c r="C69" s="4"/>
      <c r="D69" s="4"/>
      <c r="E69" s="4"/>
      <c r="F69" s="4"/>
      <c r="G69" s="4"/>
      <c r="H69" s="4"/>
      <c r="I69" s="4"/>
      <c r="J69" s="4"/>
    </row>
    <row r="70" spans="1:10" ht="18" customHeight="1">
      <c r="A70" s="149"/>
      <c r="B70" s="21" t="s">
        <v>55</v>
      </c>
      <c r="C70" s="18"/>
      <c r="D70" s="18"/>
      <c r="E70" s="18"/>
      <c r="F70" s="18"/>
      <c r="G70" s="18"/>
      <c r="H70" s="18"/>
      <c r="I70" s="18"/>
      <c r="J70" s="18"/>
    </row>
    <row r="71" spans="1:10" ht="18" customHeight="1">
      <c r="A71" s="150"/>
      <c r="B71" s="50" t="s">
        <v>148</v>
      </c>
      <c r="C71" s="5"/>
      <c r="D71" s="5"/>
      <c r="E71" s="5"/>
      <c r="F71" s="5"/>
      <c r="G71" s="5"/>
      <c r="H71" s="5"/>
      <c r="I71" s="5"/>
      <c r="J71" s="5"/>
    </row>
    <row r="72" spans="1:10" ht="18" customHeight="1">
      <c r="A72" s="148" t="s">
        <v>58</v>
      </c>
      <c r="B72" s="20" t="s">
        <v>53</v>
      </c>
      <c r="C72" s="3">
        <v>30</v>
      </c>
      <c r="D72" s="3">
        <v>18</v>
      </c>
      <c r="E72" s="3">
        <v>12</v>
      </c>
      <c r="F72" s="3" t="s">
        <v>203</v>
      </c>
      <c r="G72" s="3">
        <v>14</v>
      </c>
      <c r="H72" s="3" t="s">
        <v>204</v>
      </c>
      <c r="I72" s="3">
        <v>4</v>
      </c>
      <c r="J72" s="3" t="s">
        <v>201</v>
      </c>
    </row>
    <row r="73" spans="1:10" ht="18" customHeight="1">
      <c r="A73" s="149"/>
      <c r="B73" s="49" t="s">
        <v>54</v>
      </c>
      <c r="C73" s="4"/>
      <c r="D73" s="4"/>
      <c r="E73" s="4"/>
      <c r="F73" s="4"/>
      <c r="G73" s="4"/>
      <c r="H73" s="4"/>
      <c r="I73" s="4"/>
      <c r="J73" s="4"/>
    </row>
    <row r="74" spans="1:10" ht="18" customHeight="1">
      <c r="A74" s="149"/>
      <c r="B74" s="21" t="s">
        <v>55</v>
      </c>
      <c r="C74" s="18"/>
      <c r="D74" s="18"/>
      <c r="E74" s="18"/>
      <c r="F74" s="18"/>
      <c r="G74" s="18"/>
      <c r="H74" s="18"/>
      <c r="I74" s="18"/>
      <c r="J74" s="18"/>
    </row>
    <row r="75" spans="1:10" ht="18" customHeight="1">
      <c r="A75" s="150"/>
      <c r="B75" s="50" t="s">
        <v>148</v>
      </c>
      <c r="C75" s="5"/>
      <c r="D75" s="5"/>
      <c r="E75" s="5"/>
      <c r="F75" s="5"/>
      <c r="G75" s="5"/>
      <c r="H75" s="5"/>
      <c r="I75" s="5"/>
      <c r="J75" s="5"/>
    </row>
    <row r="76" spans="1:10" ht="18" customHeight="1">
      <c r="A76" s="148" t="s">
        <v>158</v>
      </c>
      <c r="B76" s="20" t="s">
        <v>53</v>
      </c>
      <c r="C76" s="3">
        <v>30</v>
      </c>
      <c r="D76" s="3">
        <v>14</v>
      </c>
      <c r="E76" s="3">
        <v>12</v>
      </c>
      <c r="F76" s="3">
        <v>40</v>
      </c>
      <c r="G76" s="3">
        <v>14</v>
      </c>
      <c r="H76" s="3" t="s">
        <v>171</v>
      </c>
      <c r="I76" s="3">
        <v>4</v>
      </c>
      <c r="J76" s="3" t="s">
        <v>173</v>
      </c>
    </row>
    <row r="77" spans="1:10" ht="18" customHeight="1">
      <c r="A77" s="156"/>
      <c r="B77" s="49" t="s">
        <v>54</v>
      </c>
      <c r="C77" s="4"/>
      <c r="D77" s="4"/>
      <c r="E77" s="4"/>
      <c r="F77" s="4"/>
      <c r="G77" s="4"/>
      <c r="H77" s="4"/>
      <c r="I77" s="4"/>
      <c r="J77" s="4"/>
    </row>
    <row r="78" spans="1:10" ht="18" customHeight="1">
      <c r="A78" s="149"/>
      <c r="B78" s="21" t="s">
        <v>55</v>
      </c>
      <c r="C78" s="18"/>
      <c r="D78" s="18"/>
      <c r="E78" s="18"/>
      <c r="F78" s="18"/>
      <c r="G78" s="18"/>
      <c r="H78" s="18"/>
      <c r="I78" s="18"/>
      <c r="J78" s="18"/>
    </row>
    <row r="79" spans="1:10" ht="18" customHeight="1">
      <c r="A79" s="150"/>
      <c r="B79" s="50" t="s">
        <v>148</v>
      </c>
      <c r="C79" s="5"/>
      <c r="D79" s="5"/>
      <c r="E79" s="5"/>
      <c r="F79" s="5"/>
      <c r="G79" s="5"/>
      <c r="H79" s="5"/>
      <c r="I79" s="5"/>
      <c r="J79" s="5"/>
    </row>
    <row r="80" spans="1:10" ht="18" customHeight="1">
      <c r="A80" s="148" t="s">
        <v>82</v>
      </c>
      <c r="B80" s="20" t="s">
        <v>53</v>
      </c>
      <c r="C80" s="18">
        <f>C64+C68+C72+C76</f>
        <v>120</v>
      </c>
      <c r="D80" s="18">
        <f t="shared" ref="D80:I80" si="3">D64+D68+D72+D76</f>
        <v>65</v>
      </c>
      <c r="E80" s="18">
        <f t="shared" si="3"/>
        <v>40</v>
      </c>
      <c r="F80" s="94">
        <f>E80/C80*100</f>
        <v>33.333333333333329</v>
      </c>
      <c r="G80" s="18">
        <f t="shared" si="3"/>
        <v>67</v>
      </c>
      <c r="H80" s="94">
        <f>G80/C80*100</f>
        <v>55.833333333333336</v>
      </c>
      <c r="I80" s="18">
        <f t="shared" si="3"/>
        <v>13</v>
      </c>
      <c r="J80" s="94">
        <f>I80/C80*100</f>
        <v>10.833333333333334</v>
      </c>
    </row>
    <row r="81" spans="1:10" ht="18" customHeight="1">
      <c r="A81" s="149"/>
      <c r="B81" s="49" t="s">
        <v>54</v>
      </c>
      <c r="C81" s="18"/>
      <c r="D81" s="18"/>
      <c r="E81" s="18"/>
      <c r="F81" s="18"/>
      <c r="G81" s="18"/>
      <c r="H81" s="18"/>
      <c r="I81" s="18"/>
      <c r="J81" s="18"/>
    </row>
    <row r="82" spans="1:10" ht="18" customHeight="1">
      <c r="A82" s="149"/>
      <c r="B82" s="21" t="s">
        <v>55</v>
      </c>
      <c r="C82" s="18"/>
      <c r="D82" s="18"/>
      <c r="E82" s="18"/>
      <c r="F82" s="18"/>
      <c r="G82" s="18"/>
      <c r="H82" s="18"/>
      <c r="I82" s="18"/>
      <c r="J82" s="18"/>
    </row>
    <row r="83" spans="1:10" ht="18" customHeight="1">
      <c r="A83" s="150"/>
      <c r="B83" s="50" t="s">
        <v>148</v>
      </c>
      <c r="C83" s="18"/>
      <c r="D83" s="18"/>
      <c r="E83" s="18"/>
      <c r="F83" s="18"/>
      <c r="G83" s="18"/>
      <c r="H83" s="18"/>
      <c r="I83" s="18"/>
      <c r="J83" s="18"/>
    </row>
    <row r="84" spans="1:10" ht="18" customHeight="1">
      <c r="A84" s="148" t="s">
        <v>59</v>
      </c>
      <c r="B84" s="20" t="s">
        <v>53</v>
      </c>
      <c r="C84" s="3">
        <v>35</v>
      </c>
      <c r="D84" s="3">
        <v>17</v>
      </c>
      <c r="E84" s="3">
        <v>8</v>
      </c>
      <c r="F84" s="3" t="s">
        <v>233</v>
      </c>
      <c r="G84" s="3">
        <v>25</v>
      </c>
      <c r="H84" s="3" t="s">
        <v>234</v>
      </c>
      <c r="I84" s="3">
        <v>2</v>
      </c>
      <c r="J84" s="3" t="s">
        <v>232</v>
      </c>
    </row>
    <row r="85" spans="1:10" ht="18" customHeight="1">
      <c r="A85" s="149"/>
      <c r="B85" s="49" t="s">
        <v>54</v>
      </c>
      <c r="C85" s="4"/>
      <c r="D85" s="4"/>
      <c r="E85" s="4"/>
      <c r="F85" s="4"/>
      <c r="G85" s="4"/>
      <c r="H85" s="4"/>
      <c r="I85" s="4"/>
      <c r="J85" s="4"/>
    </row>
    <row r="86" spans="1:10" ht="18" customHeight="1">
      <c r="A86" s="149"/>
      <c r="B86" s="21" t="s">
        <v>55</v>
      </c>
      <c r="C86" s="18"/>
      <c r="D86" s="18"/>
      <c r="E86" s="18"/>
      <c r="F86" s="18"/>
      <c r="G86" s="18"/>
      <c r="H86" s="18"/>
      <c r="I86" s="18"/>
      <c r="J86" s="18"/>
    </row>
    <row r="87" spans="1:10" ht="18" customHeight="1">
      <c r="A87" s="150"/>
      <c r="B87" s="50" t="s">
        <v>148</v>
      </c>
      <c r="C87" s="5"/>
      <c r="D87" s="5"/>
      <c r="E87" s="5"/>
      <c r="F87" s="5"/>
      <c r="G87" s="5"/>
      <c r="H87" s="5"/>
      <c r="I87" s="5"/>
      <c r="J87" s="5"/>
    </row>
    <row r="88" spans="1:10" ht="18" customHeight="1">
      <c r="A88" s="148" t="s">
        <v>60</v>
      </c>
      <c r="B88" s="20" t="s">
        <v>53</v>
      </c>
      <c r="C88" s="3">
        <v>30</v>
      </c>
      <c r="D88" s="3">
        <v>17</v>
      </c>
      <c r="E88" s="3">
        <v>15</v>
      </c>
      <c r="F88" s="3" t="s">
        <v>240</v>
      </c>
      <c r="G88" s="3">
        <v>13</v>
      </c>
      <c r="H88" s="3" t="s">
        <v>241</v>
      </c>
      <c r="I88" s="3">
        <v>2</v>
      </c>
      <c r="J88" s="3" t="s">
        <v>239</v>
      </c>
    </row>
    <row r="89" spans="1:10" ht="18" customHeight="1">
      <c r="A89" s="149"/>
      <c r="B89" s="49" t="s">
        <v>54</v>
      </c>
      <c r="C89" s="4"/>
      <c r="D89" s="4"/>
      <c r="E89" s="4"/>
      <c r="F89" s="4"/>
      <c r="G89" s="4"/>
      <c r="H89" s="4"/>
      <c r="I89" s="4"/>
      <c r="J89" s="4"/>
    </row>
    <row r="90" spans="1:10" ht="18" customHeight="1">
      <c r="A90" s="149"/>
      <c r="B90" s="21" t="s">
        <v>55</v>
      </c>
      <c r="C90" s="18"/>
      <c r="D90" s="18"/>
      <c r="E90" s="18"/>
      <c r="F90" s="18"/>
      <c r="G90" s="18"/>
      <c r="H90" s="18"/>
      <c r="I90" s="18"/>
      <c r="J90" s="18"/>
    </row>
    <row r="91" spans="1:10" ht="18" customHeight="1">
      <c r="A91" s="150"/>
      <c r="B91" s="50" t="s">
        <v>148</v>
      </c>
      <c r="C91" s="5"/>
      <c r="D91" s="5"/>
      <c r="E91" s="5"/>
      <c r="F91" s="5"/>
      <c r="G91" s="5"/>
      <c r="H91" s="5"/>
      <c r="I91" s="5"/>
      <c r="J91" s="5"/>
    </row>
    <row r="92" spans="1:10" ht="18" customHeight="1">
      <c r="A92" s="148" t="s">
        <v>61</v>
      </c>
      <c r="B92" s="20" t="s">
        <v>53</v>
      </c>
      <c r="C92" s="3">
        <v>35</v>
      </c>
      <c r="D92" s="3">
        <v>18</v>
      </c>
      <c r="E92" s="3">
        <v>15</v>
      </c>
      <c r="F92" s="3">
        <v>42.9</v>
      </c>
      <c r="G92" s="3">
        <v>18</v>
      </c>
      <c r="H92" s="3">
        <v>54.4</v>
      </c>
      <c r="I92" s="3">
        <v>2</v>
      </c>
      <c r="J92" s="3">
        <v>5.7</v>
      </c>
    </row>
    <row r="93" spans="1:10" ht="18" customHeight="1">
      <c r="A93" s="156"/>
      <c r="B93" s="49" t="s">
        <v>54</v>
      </c>
      <c r="C93" s="4"/>
      <c r="D93" s="4"/>
      <c r="E93" s="4"/>
      <c r="F93" s="4"/>
      <c r="G93" s="4"/>
      <c r="H93" s="4"/>
      <c r="I93" s="4"/>
      <c r="J93" s="4"/>
    </row>
    <row r="94" spans="1:10" ht="18" customHeight="1">
      <c r="A94" s="149"/>
      <c r="B94" s="21" t="s">
        <v>55</v>
      </c>
      <c r="C94" s="18"/>
      <c r="D94" s="18"/>
      <c r="E94" s="18"/>
      <c r="F94" s="18"/>
      <c r="G94" s="18"/>
      <c r="H94" s="18"/>
      <c r="I94" s="18"/>
      <c r="J94" s="18"/>
    </row>
    <row r="95" spans="1:10" ht="18" customHeight="1">
      <c r="A95" s="150"/>
      <c r="B95" s="50" t="s">
        <v>148</v>
      </c>
      <c r="C95" s="5"/>
      <c r="D95" s="5"/>
      <c r="E95" s="5"/>
      <c r="F95" s="5"/>
      <c r="G95" s="5"/>
      <c r="H95" s="5"/>
      <c r="I95" s="5"/>
      <c r="J95" s="5"/>
    </row>
    <row r="96" spans="1:10" ht="18" customHeight="1">
      <c r="A96" s="148" t="s">
        <v>85</v>
      </c>
      <c r="B96" s="20" t="s">
        <v>53</v>
      </c>
      <c r="C96" s="3">
        <f>C84+C88+C92</f>
        <v>100</v>
      </c>
      <c r="D96" s="3">
        <f t="shared" ref="D96:I96" si="4">D84+D88+D92</f>
        <v>52</v>
      </c>
      <c r="E96" s="3">
        <f t="shared" si="4"/>
        <v>38</v>
      </c>
      <c r="F96" s="96">
        <f>E96/C96*100</f>
        <v>38</v>
      </c>
      <c r="G96" s="3">
        <f t="shared" si="4"/>
        <v>56</v>
      </c>
      <c r="H96" s="96">
        <f>G96/C96*100</f>
        <v>56.000000000000007</v>
      </c>
      <c r="I96" s="3">
        <f t="shared" si="4"/>
        <v>6</v>
      </c>
      <c r="J96" s="3">
        <f>I96/C96*100</f>
        <v>6</v>
      </c>
    </row>
    <row r="97" spans="1:10" ht="18" customHeight="1">
      <c r="A97" s="149"/>
      <c r="B97" s="49" t="s">
        <v>54</v>
      </c>
      <c r="C97" s="4"/>
      <c r="D97" s="4"/>
      <c r="E97" s="4"/>
      <c r="F97" s="4"/>
      <c r="G97" s="4"/>
      <c r="H97" s="4"/>
      <c r="I97" s="4"/>
      <c r="J97" s="4"/>
    </row>
    <row r="98" spans="1:10" ht="18" customHeight="1">
      <c r="A98" s="149"/>
      <c r="B98" s="21" t="s">
        <v>55</v>
      </c>
      <c r="C98" s="18"/>
      <c r="D98" s="18"/>
      <c r="E98" s="18"/>
      <c r="F98" s="18"/>
      <c r="G98" s="18"/>
      <c r="H98" s="18"/>
      <c r="I98" s="18"/>
      <c r="J98" s="18"/>
    </row>
    <row r="99" spans="1:10" ht="18" customHeight="1">
      <c r="A99" s="150"/>
      <c r="B99" s="50" t="s">
        <v>148</v>
      </c>
      <c r="C99" s="5"/>
      <c r="D99" s="5"/>
      <c r="E99" s="5"/>
      <c r="F99" s="5"/>
      <c r="G99" s="5"/>
      <c r="H99" s="5"/>
      <c r="I99" s="5"/>
      <c r="J99" s="5"/>
    </row>
    <row r="100" spans="1:10" ht="18" customHeight="1">
      <c r="A100" s="148" t="s">
        <v>83</v>
      </c>
      <c r="B100" s="54" t="s">
        <v>53</v>
      </c>
      <c r="C100" s="3">
        <f>C28+C44+C60+C80+C96</f>
        <v>613</v>
      </c>
      <c r="D100" s="3">
        <f t="shared" ref="D100:I100" si="5">D28+D44+D60+D80+D96</f>
        <v>302</v>
      </c>
      <c r="E100" s="3">
        <f t="shared" si="5"/>
        <v>226</v>
      </c>
      <c r="F100" s="96">
        <f>E100/C100*100</f>
        <v>36.867862969004896</v>
      </c>
      <c r="G100" s="3">
        <f t="shared" si="5"/>
        <v>334</v>
      </c>
      <c r="H100" s="96">
        <f>G100/C100*100</f>
        <v>54.48613376835236</v>
      </c>
      <c r="I100" s="3">
        <f t="shared" si="5"/>
        <v>53</v>
      </c>
      <c r="J100" s="96">
        <f>I100/C100*100</f>
        <v>8.6460032626427399</v>
      </c>
    </row>
    <row r="101" spans="1:10" ht="18" customHeight="1">
      <c r="A101" s="149"/>
      <c r="B101" s="55" t="s">
        <v>54</v>
      </c>
      <c r="C101" s="4"/>
      <c r="D101" s="4"/>
      <c r="E101" s="4"/>
      <c r="F101" s="4"/>
      <c r="G101" s="4"/>
      <c r="H101" s="4"/>
      <c r="I101" s="4"/>
      <c r="J101" s="4"/>
    </row>
    <row r="102" spans="1:10" ht="18" customHeight="1">
      <c r="A102" s="149"/>
      <c r="B102" s="56" t="s">
        <v>55</v>
      </c>
      <c r="C102" s="18"/>
      <c r="D102" s="18"/>
      <c r="E102" s="18"/>
      <c r="F102" s="18"/>
      <c r="G102" s="18"/>
      <c r="H102" s="18"/>
      <c r="I102" s="18"/>
      <c r="J102" s="18"/>
    </row>
    <row r="103" spans="1:10" ht="18" customHeight="1">
      <c r="A103" s="150"/>
      <c r="B103" s="57" t="s">
        <v>148</v>
      </c>
      <c r="C103" s="5"/>
      <c r="D103" s="5"/>
      <c r="E103" s="5"/>
      <c r="F103" s="5"/>
      <c r="G103" s="5"/>
      <c r="H103" s="5"/>
      <c r="I103" s="5"/>
      <c r="J103" s="5"/>
    </row>
    <row r="104" spans="1:10" ht="15" customHeight="1"/>
    <row r="105" spans="1:10" ht="15" customHeight="1"/>
    <row r="106" spans="1:10" ht="15" customHeight="1"/>
    <row r="107" spans="1:10" ht="15" customHeight="1"/>
    <row r="108" spans="1:10" ht="15" customHeight="1"/>
    <row r="109" spans="1:10" ht="15" customHeight="1"/>
    <row r="110" spans="1:10" ht="15" customHeight="1"/>
    <row r="111" spans="1:10" ht="15" customHeight="1"/>
    <row r="112" spans="1:10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5" customHeight="1"/>
    <row r="164" ht="12.75" customHeight="1"/>
    <row r="165" ht="14.2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4" ht="18" customHeight="1"/>
    <row r="215" ht="18" customHeight="1"/>
    <row r="216" ht="18" customHeight="1"/>
    <row r="217" ht="18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</sheetData>
  <mergeCells count="34">
    <mergeCell ref="A1:D1"/>
    <mergeCell ref="A3:J3"/>
    <mergeCell ref="A4:J4"/>
    <mergeCell ref="A6:A7"/>
    <mergeCell ref="B6:B7"/>
    <mergeCell ref="C6:C7"/>
    <mergeCell ref="D6:D7"/>
    <mergeCell ref="E6:F6"/>
    <mergeCell ref="G6:H6"/>
    <mergeCell ref="I6:J6"/>
    <mergeCell ref="A52:A55"/>
    <mergeCell ref="A8:A11"/>
    <mergeCell ref="A12:A15"/>
    <mergeCell ref="A16:A19"/>
    <mergeCell ref="A20:A23"/>
    <mergeCell ref="A24:A27"/>
    <mergeCell ref="A28:A31"/>
    <mergeCell ref="A32:A35"/>
    <mergeCell ref="A36:A39"/>
    <mergeCell ref="A40:A43"/>
    <mergeCell ref="A44:A47"/>
    <mergeCell ref="A48:A51"/>
    <mergeCell ref="A100:A103"/>
    <mergeCell ref="A56:A59"/>
    <mergeCell ref="A60:A63"/>
    <mergeCell ref="A64:A67"/>
    <mergeCell ref="A68:A71"/>
    <mergeCell ref="A72:A75"/>
    <mergeCell ref="A76:A79"/>
    <mergeCell ref="A80:A83"/>
    <mergeCell ref="A84:A87"/>
    <mergeCell ref="A88:A91"/>
    <mergeCell ref="A92:A95"/>
    <mergeCell ref="A96:A99"/>
  </mergeCells>
  <pageMargins left="0.31496062992125984" right="0.31496062992125984" top="0.31496062992125984" bottom="0.31496062992125984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R225"/>
  <sheetViews>
    <sheetView zoomScale="70" zoomScaleNormal="70" workbookViewId="0">
      <pane xSplit="1" ySplit="7" topLeftCell="B83" activePane="bottomRight" state="frozen"/>
      <selection pane="topRight" activeCell="B1" sqref="B1"/>
      <selection pane="bottomLeft" activeCell="A8" sqref="A8"/>
      <selection pane="bottomRight" activeCell="E28" sqref="E28:J28"/>
    </sheetView>
  </sheetViews>
  <sheetFormatPr defaultRowHeight="15.75"/>
  <cols>
    <col min="1" max="1" width="8.5" customWidth="1"/>
    <col min="2" max="2" width="7" customWidth="1"/>
    <col min="3" max="10" width="8.625" customWidth="1"/>
  </cols>
  <sheetData>
    <row r="1" spans="1:18">
      <c r="A1" s="155" t="s">
        <v>149</v>
      </c>
      <c r="B1" s="155"/>
      <c r="C1" s="155"/>
      <c r="D1" s="155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7.5" customHeight="1">
      <c r="A2" s="51"/>
      <c r="B2" s="51"/>
      <c r="C2" s="51"/>
      <c r="D2" s="51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18.75">
      <c r="A3" s="151" t="s">
        <v>125</v>
      </c>
      <c r="B3" s="151"/>
      <c r="C3" s="151"/>
      <c r="D3" s="151"/>
      <c r="E3" s="151"/>
      <c r="F3" s="151"/>
      <c r="G3" s="151"/>
      <c r="H3" s="151"/>
      <c r="I3" s="151"/>
      <c r="J3" s="151"/>
      <c r="K3" s="19"/>
      <c r="L3" s="19"/>
      <c r="M3" s="19"/>
      <c r="N3" s="19"/>
      <c r="O3" s="19"/>
      <c r="P3" s="19"/>
      <c r="Q3" s="19"/>
      <c r="R3" s="19"/>
    </row>
    <row r="4" spans="1:18" ht="18.75">
      <c r="A4" s="151" t="s">
        <v>126</v>
      </c>
      <c r="B4" s="151"/>
      <c r="C4" s="151"/>
      <c r="D4" s="151"/>
      <c r="E4" s="151"/>
      <c r="F4" s="151"/>
      <c r="G4" s="151"/>
      <c r="H4" s="151"/>
      <c r="I4" s="151"/>
      <c r="J4" s="151"/>
      <c r="K4" s="19"/>
      <c r="L4" s="19"/>
      <c r="M4" s="19"/>
      <c r="N4" s="19"/>
      <c r="O4" s="19"/>
      <c r="P4" s="19"/>
      <c r="Q4" s="19"/>
      <c r="R4" s="19"/>
    </row>
    <row r="5" spans="1:18" ht="9.75" customHeight="1"/>
    <row r="6" spans="1:18" ht="15" customHeight="1">
      <c r="A6" s="148" t="s">
        <v>1</v>
      </c>
      <c r="B6" s="148" t="s">
        <v>17</v>
      </c>
      <c r="C6" s="148" t="s">
        <v>15</v>
      </c>
      <c r="D6" s="148" t="s">
        <v>20</v>
      </c>
      <c r="E6" s="153" t="s">
        <v>62</v>
      </c>
      <c r="F6" s="154"/>
      <c r="G6" s="153" t="s">
        <v>38</v>
      </c>
      <c r="H6" s="154"/>
      <c r="I6" s="153" t="s">
        <v>39</v>
      </c>
      <c r="J6" s="154"/>
    </row>
    <row r="7" spans="1:18" ht="20.25" customHeight="1">
      <c r="A7" s="149"/>
      <c r="B7" s="149"/>
      <c r="C7" s="149"/>
      <c r="D7" s="149"/>
      <c r="E7" s="11" t="s">
        <v>16</v>
      </c>
      <c r="F7" s="11" t="s">
        <v>40</v>
      </c>
      <c r="G7" s="11" t="s">
        <v>16</v>
      </c>
      <c r="H7" s="11" t="s">
        <v>40</v>
      </c>
      <c r="I7" s="11" t="s">
        <v>16</v>
      </c>
      <c r="J7" s="11" t="s">
        <v>40</v>
      </c>
    </row>
    <row r="8" spans="1:18" ht="18" customHeight="1">
      <c r="A8" s="148" t="s">
        <v>43</v>
      </c>
      <c r="B8" s="20" t="s">
        <v>53</v>
      </c>
      <c r="C8" s="3">
        <v>35</v>
      </c>
      <c r="D8" s="3">
        <v>18</v>
      </c>
      <c r="E8" s="3">
        <v>12</v>
      </c>
      <c r="F8" s="3" t="s">
        <v>227</v>
      </c>
      <c r="G8" s="3">
        <v>18</v>
      </c>
      <c r="H8" s="3" t="s">
        <v>236</v>
      </c>
      <c r="I8" s="3">
        <v>5</v>
      </c>
      <c r="J8" s="3" t="s">
        <v>252</v>
      </c>
    </row>
    <row r="9" spans="1:18" ht="18" customHeight="1">
      <c r="A9" s="149"/>
      <c r="B9" s="49" t="s">
        <v>54</v>
      </c>
      <c r="C9" s="4"/>
      <c r="D9" s="4"/>
      <c r="E9" s="4"/>
      <c r="F9" s="4"/>
      <c r="G9" s="4"/>
      <c r="H9" s="4"/>
      <c r="I9" s="4"/>
      <c r="J9" s="4"/>
    </row>
    <row r="10" spans="1:18" ht="18" customHeight="1">
      <c r="A10" s="149"/>
      <c r="B10" s="21" t="s">
        <v>55</v>
      </c>
      <c r="C10" s="18"/>
      <c r="D10" s="18"/>
      <c r="E10" s="18"/>
      <c r="F10" s="18"/>
      <c r="G10" s="18"/>
      <c r="H10" s="18"/>
      <c r="I10" s="18"/>
      <c r="J10" s="18"/>
    </row>
    <row r="11" spans="1:18" ht="18" customHeight="1">
      <c r="A11" s="150"/>
      <c r="B11" s="50" t="s">
        <v>148</v>
      </c>
      <c r="C11" s="5"/>
      <c r="D11" s="5"/>
      <c r="E11" s="5"/>
      <c r="F11" s="5"/>
      <c r="G11" s="5"/>
      <c r="H11" s="5"/>
      <c r="I11" s="5"/>
      <c r="J11" s="5"/>
    </row>
    <row r="12" spans="1:18" ht="18" customHeight="1">
      <c r="A12" s="148" t="s">
        <v>44</v>
      </c>
      <c r="B12" s="20" t="s">
        <v>53</v>
      </c>
      <c r="C12" s="3">
        <v>33</v>
      </c>
      <c r="D12" s="3">
        <v>16</v>
      </c>
      <c r="E12" s="3">
        <v>10</v>
      </c>
      <c r="F12" s="3">
        <v>30</v>
      </c>
      <c r="G12" s="3">
        <v>20</v>
      </c>
      <c r="H12" s="3">
        <v>61</v>
      </c>
      <c r="I12" s="3">
        <v>3</v>
      </c>
      <c r="J12" s="3">
        <v>9</v>
      </c>
    </row>
    <row r="13" spans="1:18" ht="18" customHeight="1">
      <c r="A13" s="149"/>
      <c r="B13" s="49" t="s">
        <v>54</v>
      </c>
      <c r="C13" s="4"/>
      <c r="D13" s="4"/>
      <c r="E13" s="4"/>
      <c r="F13" s="4"/>
      <c r="G13" s="4"/>
      <c r="H13" s="4"/>
      <c r="I13" s="4"/>
      <c r="J13" s="4"/>
    </row>
    <row r="14" spans="1:18" ht="18" customHeight="1">
      <c r="A14" s="149"/>
      <c r="B14" s="21" t="s">
        <v>55</v>
      </c>
      <c r="C14" s="18"/>
      <c r="D14" s="18"/>
      <c r="E14" s="18"/>
      <c r="F14" s="18"/>
      <c r="G14" s="18"/>
      <c r="H14" s="18"/>
      <c r="I14" s="18"/>
      <c r="J14" s="18"/>
    </row>
    <row r="15" spans="1:18" ht="18" customHeight="1">
      <c r="A15" s="150"/>
      <c r="B15" s="50" t="s">
        <v>148</v>
      </c>
      <c r="C15" s="5"/>
      <c r="D15" s="5"/>
      <c r="E15" s="5"/>
      <c r="F15" s="5"/>
      <c r="G15" s="5"/>
      <c r="H15" s="5"/>
      <c r="I15" s="5"/>
      <c r="J15" s="5"/>
    </row>
    <row r="16" spans="1:18" ht="18" customHeight="1">
      <c r="A16" s="148" t="s">
        <v>45</v>
      </c>
      <c r="B16" s="20" t="s">
        <v>53</v>
      </c>
      <c r="C16" s="3">
        <v>33</v>
      </c>
      <c r="D16" s="3">
        <v>17</v>
      </c>
      <c r="E16" s="3">
        <v>13</v>
      </c>
      <c r="F16" s="3" t="s">
        <v>256</v>
      </c>
      <c r="G16" s="3">
        <v>15</v>
      </c>
      <c r="H16" s="3" t="s">
        <v>257</v>
      </c>
      <c r="I16" s="3">
        <v>5</v>
      </c>
      <c r="J16" s="3" t="s">
        <v>258</v>
      </c>
    </row>
    <row r="17" spans="1:10" ht="18" customHeight="1">
      <c r="A17" s="149"/>
      <c r="B17" s="49" t="s">
        <v>54</v>
      </c>
      <c r="C17" s="18"/>
      <c r="D17" s="18"/>
      <c r="E17" s="18"/>
      <c r="F17" s="18"/>
      <c r="G17" s="18"/>
      <c r="H17" s="18"/>
      <c r="I17" s="18"/>
      <c r="J17" s="18"/>
    </row>
    <row r="18" spans="1:10" ht="18" customHeight="1">
      <c r="A18" s="156"/>
      <c r="B18" s="21" t="s">
        <v>55</v>
      </c>
      <c r="C18" s="4"/>
      <c r="D18" s="4"/>
      <c r="E18" s="4"/>
      <c r="F18" s="4"/>
      <c r="G18" s="4"/>
      <c r="H18" s="4"/>
      <c r="I18" s="4"/>
      <c r="J18" s="4"/>
    </row>
    <row r="19" spans="1:10" ht="18" customHeight="1">
      <c r="A19" s="150"/>
      <c r="B19" s="50" t="s">
        <v>148</v>
      </c>
      <c r="C19" s="5"/>
      <c r="D19" s="5"/>
      <c r="E19" s="5"/>
      <c r="F19" s="5"/>
      <c r="G19" s="5"/>
      <c r="H19" s="5"/>
      <c r="I19" s="5"/>
      <c r="J19" s="5"/>
    </row>
    <row r="20" spans="1:10" ht="18" customHeight="1">
      <c r="A20" s="148" t="s">
        <v>154</v>
      </c>
      <c r="B20" s="20" t="s">
        <v>53</v>
      </c>
      <c r="C20" s="3">
        <v>35</v>
      </c>
      <c r="D20" s="3">
        <v>17</v>
      </c>
      <c r="E20" s="3">
        <v>8</v>
      </c>
      <c r="F20" s="3" t="s">
        <v>272</v>
      </c>
      <c r="G20" s="3">
        <v>23</v>
      </c>
      <c r="H20" s="3" t="s">
        <v>228</v>
      </c>
      <c r="I20" s="3">
        <v>4</v>
      </c>
      <c r="J20" s="3" t="s">
        <v>273</v>
      </c>
    </row>
    <row r="21" spans="1:10" ht="18" customHeight="1">
      <c r="A21" s="149"/>
      <c r="B21" s="49" t="s">
        <v>54</v>
      </c>
      <c r="C21" s="4"/>
      <c r="D21" s="4"/>
      <c r="E21" s="4"/>
      <c r="F21" s="4"/>
      <c r="G21" s="4"/>
      <c r="H21" s="4"/>
      <c r="I21" s="4"/>
      <c r="J21" s="4"/>
    </row>
    <row r="22" spans="1:10" ht="18" customHeight="1">
      <c r="A22" s="149"/>
      <c r="B22" s="21" t="s">
        <v>55</v>
      </c>
      <c r="C22" s="18"/>
      <c r="D22" s="18"/>
      <c r="E22" s="18"/>
      <c r="F22" s="18"/>
      <c r="G22" s="18"/>
      <c r="H22" s="18"/>
      <c r="I22" s="18"/>
      <c r="J22" s="18"/>
    </row>
    <row r="23" spans="1:10" ht="18" customHeight="1">
      <c r="A23" s="150"/>
      <c r="B23" s="50" t="s">
        <v>148</v>
      </c>
      <c r="C23" s="5"/>
      <c r="D23" s="5"/>
      <c r="E23" s="5"/>
      <c r="F23" s="5"/>
      <c r="G23" s="5"/>
      <c r="H23" s="5"/>
      <c r="I23" s="5"/>
      <c r="J23" s="5"/>
    </row>
    <row r="24" spans="1:10" ht="18" customHeight="1">
      <c r="A24" s="148" t="s">
        <v>155</v>
      </c>
      <c r="B24" s="20" t="s">
        <v>53</v>
      </c>
      <c r="C24" s="3">
        <v>35</v>
      </c>
      <c r="D24" s="3">
        <v>18</v>
      </c>
      <c r="E24" s="3">
        <v>18</v>
      </c>
      <c r="F24" s="3" t="s">
        <v>263</v>
      </c>
      <c r="G24" s="3">
        <v>13</v>
      </c>
      <c r="H24" s="3" t="s">
        <v>254</v>
      </c>
      <c r="I24" s="3">
        <v>4</v>
      </c>
      <c r="J24" s="3" t="s">
        <v>276</v>
      </c>
    </row>
    <row r="25" spans="1:10" ht="18" customHeight="1">
      <c r="A25" s="149"/>
      <c r="B25" s="49" t="s">
        <v>54</v>
      </c>
      <c r="C25" s="4"/>
      <c r="D25" s="4"/>
      <c r="E25" s="4"/>
      <c r="F25" s="4"/>
      <c r="G25" s="4"/>
      <c r="H25" s="4"/>
      <c r="I25" s="4"/>
      <c r="J25" s="4"/>
    </row>
    <row r="26" spans="1:10" ht="18" customHeight="1">
      <c r="A26" s="149"/>
      <c r="B26" s="21" t="s">
        <v>55</v>
      </c>
      <c r="C26" s="18"/>
      <c r="D26" s="18"/>
      <c r="E26" s="18"/>
      <c r="F26" s="18"/>
      <c r="G26" s="18"/>
      <c r="H26" s="18"/>
      <c r="I26" s="18"/>
      <c r="J26" s="18"/>
    </row>
    <row r="27" spans="1:10" ht="18" customHeight="1">
      <c r="A27" s="150"/>
      <c r="B27" s="50" t="s">
        <v>148</v>
      </c>
      <c r="C27" s="5"/>
      <c r="D27" s="5"/>
      <c r="E27" s="5"/>
      <c r="F27" s="5"/>
      <c r="G27" s="5"/>
      <c r="H27" s="5"/>
      <c r="I27" s="5"/>
      <c r="J27" s="5"/>
    </row>
    <row r="28" spans="1:10" ht="18" customHeight="1">
      <c r="A28" s="148" t="s">
        <v>79</v>
      </c>
      <c r="B28" s="20" t="s">
        <v>53</v>
      </c>
      <c r="C28" s="18">
        <f>C8+C12+C16+C20+C24</f>
        <v>171</v>
      </c>
      <c r="D28" s="18">
        <f>D8+D12+D16+D20+D24</f>
        <v>86</v>
      </c>
      <c r="E28" s="18">
        <f>E8+E12+E16+E20+E24</f>
        <v>61</v>
      </c>
      <c r="F28" s="94">
        <f>E28/C28*100</f>
        <v>35.672514619883039</v>
      </c>
      <c r="G28" s="18">
        <f>G8+G12+G16+G20+G24</f>
        <v>89</v>
      </c>
      <c r="H28" s="94">
        <f>G28/C28*100</f>
        <v>52.046783625730995</v>
      </c>
      <c r="I28" s="18">
        <f>I8+I12+I16+I20+I24</f>
        <v>21</v>
      </c>
      <c r="J28" s="94">
        <f>I28/C28*100</f>
        <v>12.280701754385964</v>
      </c>
    </row>
    <row r="29" spans="1:10" ht="18" customHeight="1">
      <c r="A29" s="149"/>
      <c r="B29" s="49" t="s">
        <v>54</v>
      </c>
      <c r="C29" s="18"/>
      <c r="D29" s="18"/>
      <c r="E29" s="18"/>
      <c r="F29" s="18"/>
      <c r="G29" s="18"/>
      <c r="H29" s="18"/>
      <c r="I29" s="18"/>
      <c r="J29" s="18"/>
    </row>
    <row r="30" spans="1:10" ht="18" customHeight="1">
      <c r="A30" s="149"/>
      <c r="B30" s="21" t="s">
        <v>55</v>
      </c>
      <c r="C30" s="18"/>
      <c r="D30" s="18"/>
      <c r="E30" s="18"/>
      <c r="F30" s="18"/>
      <c r="G30" s="18"/>
      <c r="H30" s="18"/>
      <c r="I30" s="18"/>
      <c r="J30" s="18"/>
    </row>
    <row r="31" spans="1:10" ht="18" customHeight="1">
      <c r="A31" s="150"/>
      <c r="B31" s="50" t="s">
        <v>148</v>
      </c>
      <c r="C31" s="18"/>
      <c r="D31" s="18"/>
      <c r="E31" s="18"/>
      <c r="F31" s="18"/>
      <c r="G31" s="18"/>
      <c r="H31" s="18"/>
      <c r="I31" s="18"/>
      <c r="J31" s="18"/>
    </row>
    <row r="32" spans="1:10" ht="18" customHeight="1">
      <c r="A32" s="148" t="s">
        <v>46</v>
      </c>
      <c r="B32" s="20" t="s">
        <v>53</v>
      </c>
      <c r="C32" s="3">
        <v>36</v>
      </c>
      <c r="D32" s="3">
        <v>16</v>
      </c>
      <c r="E32" s="3">
        <v>9</v>
      </c>
      <c r="F32" s="3">
        <v>25</v>
      </c>
      <c r="G32" s="3">
        <v>24</v>
      </c>
      <c r="H32" s="3" t="s">
        <v>179</v>
      </c>
      <c r="I32" s="3">
        <v>3</v>
      </c>
      <c r="J32" s="3" t="s">
        <v>296</v>
      </c>
    </row>
    <row r="33" spans="1:10" ht="18" customHeight="1">
      <c r="A33" s="149"/>
      <c r="B33" s="49" t="s">
        <v>54</v>
      </c>
      <c r="C33" s="4"/>
      <c r="D33" s="4"/>
      <c r="E33" s="4"/>
      <c r="F33" s="4"/>
      <c r="G33" s="4"/>
      <c r="H33" s="4"/>
      <c r="I33" s="4"/>
      <c r="J33" s="4"/>
    </row>
    <row r="34" spans="1:10" ht="18" customHeight="1">
      <c r="A34" s="149"/>
      <c r="B34" s="21" t="s">
        <v>55</v>
      </c>
      <c r="C34" s="18"/>
      <c r="D34" s="18"/>
      <c r="E34" s="18"/>
      <c r="F34" s="18"/>
      <c r="G34" s="18"/>
      <c r="H34" s="18"/>
      <c r="I34" s="18"/>
      <c r="J34" s="18"/>
    </row>
    <row r="35" spans="1:10" ht="18" customHeight="1">
      <c r="A35" s="150"/>
      <c r="B35" s="50" t="s">
        <v>148</v>
      </c>
      <c r="C35" s="5"/>
      <c r="D35" s="5"/>
      <c r="E35" s="5"/>
      <c r="F35" s="5"/>
      <c r="G35" s="5"/>
      <c r="H35" s="5"/>
      <c r="I35" s="5"/>
      <c r="J35" s="5"/>
    </row>
    <row r="36" spans="1:10" ht="18" customHeight="1">
      <c r="A36" s="148" t="s">
        <v>47</v>
      </c>
      <c r="B36" s="20" t="s">
        <v>53</v>
      </c>
      <c r="C36" s="3">
        <v>36</v>
      </c>
      <c r="D36" s="3">
        <v>17</v>
      </c>
      <c r="E36" s="3">
        <v>7</v>
      </c>
      <c r="F36" s="3" t="s">
        <v>185</v>
      </c>
      <c r="G36" s="3">
        <v>25</v>
      </c>
      <c r="H36" s="3" t="s">
        <v>219</v>
      </c>
      <c r="I36" s="3">
        <v>4</v>
      </c>
      <c r="J36" s="3" t="s">
        <v>282</v>
      </c>
    </row>
    <row r="37" spans="1:10" ht="18" customHeight="1">
      <c r="A37" s="149"/>
      <c r="B37" s="49" t="s">
        <v>54</v>
      </c>
      <c r="C37" s="4"/>
      <c r="D37" s="4"/>
      <c r="E37" s="4"/>
      <c r="F37" s="4"/>
      <c r="G37" s="4"/>
      <c r="H37" s="4"/>
      <c r="I37" s="4"/>
      <c r="J37" s="4"/>
    </row>
    <row r="38" spans="1:10" ht="18" customHeight="1">
      <c r="A38" s="149"/>
      <c r="B38" s="21" t="s">
        <v>55</v>
      </c>
      <c r="C38" s="18"/>
      <c r="D38" s="18"/>
      <c r="E38" s="18"/>
      <c r="F38" s="18"/>
      <c r="G38" s="18"/>
      <c r="H38" s="18"/>
      <c r="I38" s="18"/>
      <c r="J38" s="18"/>
    </row>
    <row r="39" spans="1:10" ht="18" customHeight="1">
      <c r="A39" s="150"/>
      <c r="B39" s="50" t="s">
        <v>148</v>
      </c>
      <c r="C39" s="5"/>
      <c r="D39" s="5"/>
      <c r="E39" s="5"/>
      <c r="F39" s="5"/>
      <c r="G39" s="5"/>
      <c r="H39" s="5"/>
      <c r="I39" s="5"/>
      <c r="J39" s="5"/>
    </row>
    <row r="40" spans="1:10" ht="18" customHeight="1">
      <c r="A40" s="148" t="s">
        <v>48</v>
      </c>
      <c r="B40" s="20" t="s">
        <v>53</v>
      </c>
      <c r="C40" s="3">
        <v>36</v>
      </c>
      <c r="D40" s="3">
        <v>18</v>
      </c>
      <c r="E40" s="3">
        <v>8</v>
      </c>
      <c r="F40" s="3" t="s">
        <v>331</v>
      </c>
      <c r="G40" s="3">
        <v>22</v>
      </c>
      <c r="H40" s="3" t="s">
        <v>337</v>
      </c>
      <c r="I40" s="3">
        <v>6</v>
      </c>
      <c r="J40" s="3" t="s">
        <v>338</v>
      </c>
    </row>
    <row r="41" spans="1:10" ht="18" customHeight="1">
      <c r="A41" s="156"/>
      <c r="B41" s="49" t="s">
        <v>54</v>
      </c>
      <c r="C41" s="4"/>
      <c r="D41" s="4"/>
      <c r="E41" s="4"/>
      <c r="F41" s="4"/>
      <c r="G41" s="4"/>
      <c r="H41" s="4"/>
      <c r="I41" s="4"/>
      <c r="J41" s="4"/>
    </row>
    <row r="42" spans="1:10" ht="18" customHeight="1">
      <c r="A42" s="149"/>
      <c r="B42" s="21" t="s">
        <v>55</v>
      </c>
      <c r="C42" s="18"/>
      <c r="D42" s="18"/>
      <c r="E42" s="18"/>
      <c r="F42" s="18"/>
      <c r="G42" s="18"/>
      <c r="H42" s="18"/>
      <c r="I42" s="18"/>
      <c r="J42" s="18"/>
    </row>
    <row r="43" spans="1:10" ht="18" customHeight="1">
      <c r="A43" s="150"/>
      <c r="B43" s="50" t="s">
        <v>148</v>
      </c>
      <c r="C43" s="5"/>
      <c r="D43" s="5"/>
      <c r="E43" s="5"/>
      <c r="F43" s="5"/>
      <c r="G43" s="5"/>
      <c r="H43" s="5"/>
      <c r="I43" s="5"/>
      <c r="J43" s="5"/>
    </row>
    <row r="44" spans="1:10" ht="18" customHeight="1">
      <c r="A44" s="148" t="s">
        <v>80</v>
      </c>
      <c r="B44" s="20" t="s">
        <v>53</v>
      </c>
      <c r="C44" s="18">
        <f>C32+C36+C40</f>
        <v>108</v>
      </c>
      <c r="D44" s="18">
        <f t="shared" ref="D44:I44" si="0">D32+D36+D40</f>
        <v>51</v>
      </c>
      <c r="E44" s="18">
        <f t="shared" si="0"/>
        <v>24</v>
      </c>
      <c r="F44" s="94">
        <f>E44/C44*100</f>
        <v>22.222222222222221</v>
      </c>
      <c r="G44" s="18">
        <f t="shared" si="0"/>
        <v>71</v>
      </c>
      <c r="H44" s="94">
        <f>G44/C44*100</f>
        <v>65.740740740740748</v>
      </c>
      <c r="I44" s="18">
        <f t="shared" si="0"/>
        <v>13</v>
      </c>
      <c r="J44" s="18">
        <f>I44/C44*100</f>
        <v>12.037037037037036</v>
      </c>
    </row>
    <row r="45" spans="1:10" ht="18" customHeight="1">
      <c r="A45" s="149"/>
      <c r="B45" s="49" t="s">
        <v>54</v>
      </c>
      <c r="C45" s="18"/>
      <c r="D45" s="18"/>
      <c r="E45" s="18"/>
      <c r="F45" s="18"/>
      <c r="G45" s="18"/>
      <c r="H45" s="18"/>
      <c r="I45" s="18"/>
      <c r="J45" s="18"/>
    </row>
    <row r="46" spans="1:10" ht="18" customHeight="1">
      <c r="A46" s="149"/>
      <c r="B46" s="21" t="s">
        <v>55</v>
      </c>
      <c r="C46" s="18"/>
      <c r="D46" s="18"/>
      <c r="E46" s="18"/>
      <c r="F46" s="18"/>
      <c r="G46" s="18"/>
      <c r="H46" s="18"/>
      <c r="I46" s="18"/>
      <c r="J46" s="18"/>
    </row>
    <row r="47" spans="1:10" ht="18" customHeight="1">
      <c r="A47" s="150"/>
      <c r="B47" s="50" t="s">
        <v>148</v>
      </c>
      <c r="C47" s="18"/>
      <c r="D47" s="18"/>
      <c r="E47" s="18"/>
      <c r="F47" s="18"/>
      <c r="G47" s="18"/>
      <c r="H47" s="18"/>
      <c r="I47" s="18"/>
      <c r="J47" s="18"/>
    </row>
    <row r="48" spans="1:10" ht="18" customHeight="1">
      <c r="A48" s="148" t="s">
        <v>49</v>
      </c>
      <c r="B48" s="20" t="s">
        <v>53</v>
      </c>
      <c r="C48" s="3">
        <v>38</v>
      </c>
      <c r="D48" s="3">
        <v>16</v>
      </c>
      <c r="E48" s="3">
        <v>11</v>
      </c>
      <c r="F48" s="3">
        <v>30</v>
      </c>
      <c r="G48" s="3">
        <v>26</v>
      </c>
      <c r="H48" s="3" t="s">
        <v>223</v>
      </c>
      <c r="I48" s="3">
        <v>1</v>
      </c>
      <c r="J48" s="3" t="s">
        <v>301</v>
      </c>
    </row>
    <row r="49" spans="1:10" ht="18" customHeight="1">
      <c r="A49" s="149"/>
      <c r="B49" s="49" t="s">
        <v>54</v>
      </c>
      <c r="C49" s="4"/>
      <c r="D49" s="4"/>
      <c r="E49" s="4"/>
      <c r="F49" s="4"/>
      <c r="G49" s="4"/>
      <c r="H49" s="4"/>
      <c r="I49" s="4"/>
      <c r="J49" s="4"/>
    </row>
    <row r="50" spans="1:10" ht="18" customHeight="1">
      <c r="A50" s="149"/>
      <c r="B50" s="21" t="s">
        <v>55</v>
      </c>
      <c r="C50" s="18"/>
      <c r="D50" s="18"/>
      <c r="E50" s="18"/>
      <c r="F50" s="18"/>
      <c r="G50" s="18"/>
      <c r="H50" s="18"/>
      <c r="I50" s="18"/>
      <c r="J50" s="18"/>
    </row>
    <row r="51" spans="1:10" ht="18" customHeight="1">
      <c r="A51" s="150"/>
      <c r="B51" s="50" t="s">
        <v>148</v>
      </c>
      <c r="C51" s="5"/>
      <c r="D51" s="5"/>
      <c r="E51" s="5"/>
      <c r="F51" s="5"/>
      <c r="G51" s="5"/>
      <c r="H51" s="5"/>
      <c r="I51" s="5"/>
      <c r="J51" s="5"/>
    </row>
    <row r="52" spans="1:10" ht="18" customHeight="1">
      <c r="A52" s="148" t="s">
        <v>50</v>
      </c>
      <c r="B52" s="20" t="s">
        <v>53</v>
      </c>
      <c r="C52" s="3">
        <v>38</v>
      </c>
      <c r="D52" s="3">
        <v>17</v>
      </c>
      <c r="E52" s="3">
        <v>11</v>
      </c>
      <c r="F52" s="3" t="s">
        <v>292</v>
      </c>
      <c r="G52" s="3">
        <v>25</v>
      </c>
      <c r="H52" s="3" t="s">
        <v>221</v>
      </c>
      <c r="I52" s="3">
        <v>2</v>
      </c>
      <c r="J52" s="3" t="s">
        <v>293</v>
      </c>
    </row>
    <row r="53" spans="1:10" ht="18" customHeight="1">
      <c r="A53" s="149"/>
      <c r="B53" s="49" t="s">
        <v>54</v>
      </c>
      <c r="C53" s="18"/>
      <c r="D53" s="18"/>
      <c r="E53" s="18"/>
      <c r="F53" s="18"/>
      <c r="G53" s="18"/>
      <c r="H53" s="18"/>
      <c r="I53" s="18"/>
      <c r="J53" s="18"/>
    </row>
    <row r="54" spans="1:10" ht="18" customHeight="1">
      <c r="A54" s="156"/>
      <c r="B54" s="21" t="s">
        <v>55</v>
      </c>
      <c r="C54" s="4"/>
      <c r="D54" s="4"/>
      <c r="E54" s="4"/>
      <c r="F54" s="4"/>
      <c r="G54" s="4"/>
      <c r="H54" s="4"/>
      <c r="I54" s="4"/>
      <c r="J54" s="4"/>
    </row>
    <row r="55" spans="1:10" ht="18" customHeight="1">
      <c r="A55" s="150"/>
      <c r="B55" s="50" t="s">
        <v>148</v>
      </c>
      <c r="C55" s="5"/>
      <c r="D55" s="5"/>
      <c r="E55" s="5"/>
      <c r="F55" s="5"/>
      <c r="G55" s="5"/>
      <c r="H55" s="5"/>
      <c r="I55" s="5"/>
      <c r="J55" s="5"/>
    </row>
    <row r="56" spans="1:10" ht="18" customHeight="1">
      <c r="A56" s="148" t="s">
        <v>51</v>
      </c>
      <c r="B56" s="20" t="s">
        <v>53</v>
      </c>
      <c r="C56" s="3">
        <v>38</v>
      </c>
      <c r="D56" s="3">
        <v>15</v>
      </c>
      <c r="E56" s="3">
        <v>16</v>
      </c>
      <c r="F56" s="3" t="s">
        <v>349</v>
      </c>
      <c r="G56" s="3">
        <v>19</v>
      </c>
      <c r="H56" s="3" t="s">
        <v>350</v>
      </c>
      <c r="I56" s="3">
        <v>3</v>
      </c>
      <c r="J56" s="3" t="s">
        <v>295</v>
      </c>
    </row>
    <row r="57" spans="1:10" ht="18" customHeight="1">
      <c r="A57" s="149"/>
      <c r="B57" s="49" t="s">
        <v>54</v>
      </c>
      <c r="C57" s="4"/>
      <c r="D57" s="4"/>
      <c r="E57" s="4"/>
      <c r="F57" s="4"/>
      <c r="G57" s="4"/>
      <c r="H57" s="4"/>
      <c r="I57" s="4"/>
      <c r="J57" s="4"/>
    </row>
    <row r="58" spans="1:10" ht="18" customHeight="1">
      <c r="A58" s="149"/>
      <c r="B58" s="21" t="s">
        <v>55</v>
      </c>
      <c r="C58" s="18"/>
      <c r="D58" s="18"/>
      <c r="E58" s="18"/>
      <c r="F58" s="18"/>
      <c r="G58" s="18"/>
      <c r="H58" s="18"/>
      <c r="I58" s="18"/>
      <c r="J58" s="18"/>
    </row>
    <row r="59" spans="1:10" ht="18" customHeight="1">
      <c r="A59" s="150"/>
      <c r="B59" s="50" t="s">
        <v>148</v>
      </c>
      <c r="C59" s="5"/>
      <c r="D59" s="5"/>
      <c r="E59" s="5"/>
      <c r="F59" s="5"/>
      <c r="G59" s="5"/>
      <c r="H59" s="5"/>
      <c r="I59" s="5"/>
      <c r="J59" s="5"/>
    </row>
    <row r="60" spans="1:10" ht="18" customHeight="1">
      <c r="A60" s="148" t="s">
        <v>81</v>
      </c>
      <c r="B60" s="20" t="s">
        <v>53</v>
      </c>
      <c r="C60" s="18">
        <f>C48+C52+C56</f>
        <v>114</v>
      </c>
      <c r="D60" s="18">
        <f t="shared" ref="D60:I60" si="1">D48+D52+D56</f>
        <v>48</v>
      </c>
      <c r="E60" s="18">
        <f t="shared" si="1"/>
        <v>38</v>
      </c>
      <c r="F60" s="94">
        <f>E60/C60*100</f>
        <v>33.333333333333329</v>
      </c>
      <c r="G60" s="18">
        <f t="shared" si="1"/>
        <v>70</v>
      </c>
      <c r="H60" s="94">
        <f>G60/C60*100</f>
        <v>61.403508771929829</v>
      </c>
      <c r="I60" s="18">
        <f t="shared" si="1"/>
        <v>6</v>
      </c>
      <c r="J60" s="94">
        <f>I60/C60*100</f>
        <v>5.2631578947368416</v>
      </c>
    </row>
    <row r="61" spans="1:10" ht="18" customHeight="1">
      <c r="A61" s="149"/>
      <c r="B61" s="49" t="s">
        <v>54</v>
      </c>
      <c r="C61" s="18"/>
      <c r="D61" s="18"/>
      <c r="E61" s="18"/>
      <c r="F61" s="18"/>
      <c r="G61" s="18"/>
      <c r="H61" s="18"/>
      <c r="I61" s="18"/>
      <c r="J61" s="18"/>
    </row>
    <row r="62" spans="1:10" ht="18" customHeight="1">
      <c r="A62" s="149"/>
      <c r="B62" s="21" t="s">
        <v>55</v>
      </c>
      <c r="C62" s="18"/>
      <c r="D62" s="18"/>
      <c r="E62" s="18"/>
      <c r="F62" s="18"/>
      <c r="G62" s="18"/>
      <c r="H62" s="18"/>
      <c r="I62" s="18"/>
      <c r="J62" s="18"/>
    </row>
    <row r="63" spans="1:10" ht="18" customHeight="1">
      <c r="A63" s="150"/>
      <c r="B63" s="50" t="s">
        <v>148</v>
      </c>
      <c r="C63" s="18"/>
      <c r="D63" s="18"/>
      <c r="E63" s="18"/>
      <c r="F63" s="18"/>
      <c r="G63" s="18"/>
      <c r="H63" s="18"/>
      <c r="I63" s="18"/>
      <c r="J63" s="18"/>
    </row>
    <row r="64" spans="1:10" ht="18" customHeight="1">
      <c r="A64" s="148" t="s">
        <v>56</v>
      </c>
      <c r="B64" s="20" t="s">
        <v>53</v>
      </c>
      <c r="C64" s="3">
        <v>31</v>
      </c>
      <c r="D64" s="3">
        <v>21</v>
      </c>
      <c r="E64" s="3">
        <v>7</v>
      </c>
      <c r="F64" s="3" t="s">
        <v>182</v>
      </c>
      <c r="G64" s="3">
        <v>21</v>
      </c>
      <c r="H64" s="3" t="s">
        <v>183</v>
      </c>
      <c r="I64" s="3">
        <v>3</v>
      </c>
      <c r="J64" s="3" t="s">
        <v>184</v>
      </c>
    </row>
    <row r="65" spans="1:10" ht="18" customHeight="1">
      <c r="A65" s="149"/>
      <c r="B65" s="49" t="s">
        <v>54</v>
      </c>
      <c r="C65" s="4"/>
      <c r="D65" s="4"/>
      <c r="E65" s="4"/>
      <c r="F65" s="4"/>
      <c r="G65" s="4"/>
      <c r="H65" s="4"/>
      <c r="I65" s="4"/>
      <c r="J65" s="4"/>
    </row>
    <row r="66" spans="1:10" ht="18" customHeight="1">
      <c r="A66" s="149"/>
      <c r="B66" s="21" t="s">
        <v>55</v>
      </c>
      <c r="C66" s="18"/>
      <c r="D66" s="18"/>
      <c r="E66" s="18"/>
      <c r="F66" s="18"/>
      <c r="G66" s="18"/>
      <c r="H66" s="18"/>
      <c r="I66" s="18"/>
      <c r="J66" s="18"/>
    </row>
    <row r="67" spans="1:10" ht="18" customHeight="1">
      <c r="A67" s="150"/>
      <c r="B67" s="50" t="s">
        <v>148</v>
      </c>
      <c r="C67" s="5"/>
      <c r="D67" s="5"/>
      <c r="E67" s="5"/>
      <c r="F67" s="5"/>
      <c r="G67" s="5"/>
      <c r="H67" s="5"/>
      <c r="I67" s="5"/>
      <c r="J67" s="5"/>
    </row>
    <row r="68" spans="1:10" ht="18" customHeight="1">
      <c r="A68" s="148" t="s">
        <v>57</v>
      </c>
      <c r="B68" s="20" t="s">
        <v>53</v>
      </c>
      <c r="C68" s="3">
        <v>29</v>
      </c>
      <c r="D68" s="3">
        <v>12</v>
      </c>
      <c r="E68" s="3">
        <v>5</v>
      </c>
      <c r="F68" s="3" t="s">
        <v>312</v>
      </c>
      <c r="G68" s="3">
        <v>22</v>
      </c>
      <c r="H68" s="3" t="s">
        <v>314</v>
      </c>
      <c r="I68" s="3">
        <v>2</v>
      </c>
      <c r="J68" s="3" t="s">
        <v>315</v>
      </c>
    </row>
    <row r="69" spans="1:10" ht="18" customHeight="1">
      <c r="A69" s="149"/>
      <c r="B69" s="49" t="s">
        <v>54</v>
      </c>
      <c r="C69" s="4"/>
      <c r="D69" s="4"/>
      <c r="E69" s="4"/>
      <c r="F69" s="4"/>
      <c r="G69" s="4"/>
      <c r="H69" s="4"/>
      <c r="I69" s="4"/>
      <c r="J69" s="4"/>
    </row>
    <row r="70" spans="1:10" ht="18" customHeight="1">
      <c r="A70" s="149"/>
      <c r="B70" s="21" t="s">
        <v>55</v>
      </c>
      <c r="C70" s="18"/>
      <c r="D70" s="18"/>
      <c r="E70" s="18"/>
      <c r="F70" s="18"/>
      <c r="G70" s="18"/>
      <c r="H70" s="18"/>
      <c r="I70" s="18"/>
      <c r="J70" s="18"/>
    </row>
    <row r="71" spans="1:10" ht="18" customHeight="1">
      <c r="A71" s="150"/>
      <c r="B71" s="50" t="s">
        <v>148</v>
      </c>
      <c r="C71" s="5"/>
      <c r="D71" s="5"/>
      <c r="E71" s="5"/>
      <c r="F71" s="5"/>
      <c r="G71" s="5"/>
      <c r="H71" s="5"/>
      <c r="I71" s="5"/>
      <c r="J71" s="5"/>
    </row>
    <row r="72" spans="1:10" ht="18" customHeight="1">
      <c r="A72" s="148" t="s">
        <v>58</v>
      </c>
      <c r="B72" s="20" t="s">
        <v>53</v>
      </c>
      <c r="C72" s="3">
        <v>30</v>
      </c>
      <c r="D72" s="3">
        <v>18</v>
      </c>
      <c r="E72" s="3">
        <v>4</v>
      </c>
      <c r="F72" s="3" t="s">
        <v>201</v>
      </c>
      <c r="G72" s="3">
        <v>24</v>
      </c>
      <c r="H72" s="3" t="s">
        <v>202</v>
      </c>
      <c r="I72" s="3">
        <v>2</v>
      </c>
      <c r="J72" s="3" t="s">
        <v>181</v>
      </c>
    </row>
    <row r="73" spans="1:10" ht="18" customHeight="1">
      <c r="A73" s="149"/>
      <c r="B73" s="49" t="s">
        <v>54</v>
      </c>
      <c r="C73" s="4"/>
      <c r="D73" s="4"/>
      <c r="E73" s="4"/>
      <c r="F73" s="4"/>
      <c r="G73" s="4"/>
      <c r="H73" s="4"/>
      <c r="I73" s="4"/>
      <c r="J73" s="4"/>
    </row>
    <row r="74" spans="1:10" ht="18" customHeight="1">
      <c r="A74" s="149"/>
      <c r="B74" s="21" t="s">
        <v>55</v>
      </c>
      <c r="C74" s="18"/>
      <c r="D74" s="18"/>
      <c r="E74" s="18"/>
      <c r="F74" s="18"/>
      <c r="G74" s="18"/>
      <c r="H74" s="18"/>
      <c r="I74" s="18"/>
      <c r="J74" s="18"/>
    </row>
    <row r="75" spans="1:10" ht="18" customHeight="1">
      <c r="A75" s="150"/>
      <c r="B75" s="50" t="s">
        <v>148</v>
      </c>
      <c r="C75" s="5"/>
      <c r="D75" s="5"/>
      <c r="E75" s="5"/>
      <c r="F75" s="5"/>
      <c r="G75" s="5"/>
      <c r="H75" s="5"/>
      <c r="I75" s="5"/>
      <c r="J75" s="5"/>
    </row>
    <row r="76" spans="1:10" ht="18" customHeight="1">
      <c r="A76" s="148" t="s">
        <v>158</v>
      </c>
      <c r="B76" s="20" t="s">
        <v>53</v>
      </c>
      <c r="C76" s="3">
        <v>30</v>
      </c>
      <c r="D76" s="3">
        <v>14</v>
      </c>
      <c r="E76" s="3">
        <v>14</v>
      </c>
      <c r="F76" s="3" t="s">
        <v>171</v>
      </c>
      <c r="G76" s="3">
        <v>15</v>
      </c>
      <c r="H76" s="3">
        <v>50</v>
      </c>
      <c r="I76" s="3">
        <v>1</v>
      </c>
      <c r="J76" s="3" t="s">
        <v>172</v>
      </c>
    </row>
    <row r="77" spans="1:10" ht="18" customHeight="1">
      <c r="A77" s="156"/>
      <c r="B77" s="49" t="s">
        <v>54</v>
      </c>
      <c r="C77" s="4"/>
      <c r="D77" s="4"/>
      <c r="E77" s="4"/>
      <c r="F77" s="4"/>
      <c r="G77" s="4"/>
      <c r="H77" s="4"/>
      <c r="I77" s="4"/>
      <c r="J77" s="4"/>
    </row>
    <row r="78" spans="1:10" ht="18" customHeight="1">
      <c r="A78" s="149"/>
      <c r="B78" s="21" t="s">
        <v>55</v>
      </c>
      <c r="C78" s="18"/>
      <c r="D78" s="18"/>
      <c r="E78" s="18"/>
      <c r="F78" s="18"/>
      <c r="G78" s="18"/>
      <c r="H78" s="18"/>
      <c r="I78" s="18"/>
      <c r="J78" s="18"/>
    </row>
    <row r="79" spans="1:10" ht="18" customHeight="1">
      <c r="A79" s="150"/>
      <c r="B79" s="50" t="s">
        <v>148</v>
      </c>
      <c r="C79" s="5"/>
      <c r="D79" s="5"/>
      <c r="E79" s="5"/>
      <c r="F79" s="5"/>
      <c r="G79" s="5"/>
      <c r="H79" s="5"/>
      <c r="I79" s="5"/>
      <c r="J79" s="5"/>
    </row>
    <row r="80" spans="1:10" ht="18" customHeight="1">
      <c r="A80" s="148" t="s">
        <v>82</v>
      </c>
      <c r="B80" s="20" t="s">
        <v>53</v>
      </c>
      <c r="C80" s="18">
        <f>C64+C68+C72+C76</f>
        <v>120</v>
      </c>
      <c r="D80" s="18">
        <f t="shared" ref="D80:I80" si="2">D64+D68+D72+D76</f>
        <v>65</v>
      </c>
      <c r="E80" s="18">
        <f t="shared" si="2"/>
        <v>30</v>
      </c>
      <c r="F80" s="94">
        <f>E80/C80*100</f>
        <v>25</v>
      </c>
      <c r="G80" s="18">
        <f t="shared" si="2"/>
        <v>82</v>
      </c>
      <c r="H80" s="94">
        <f>G80/C80*100</f>
        <v>68.333333333333329</v>
      </c>
      <c r="I80" s="18">
        <f t="shared" si="2"/>
        <v>8</v>
      </c>
      <c r="J80" s="94">
        <f>I80/C80*100</f>
        <v>6.666666666666667</v>
      </c>
    </row>
    <row r="81" spans="1:10" ht="18" customHeight="1">
      <c r="A81" s="149"/>
      <c r="B81" s="49" t="s">
        <v>54</v>
      </c>
      <c r="C81" s="18"/>
      <c r="D81" s="18"/>
      <c r="E81" s="18"/>
      <c r="F81" s="18"/>
      <c r="G81" s="18"/>
      <c r="H81" s="18"/>
      <c r="I81" s="18"/>
      <c r="J81" s="18"/>
    </row>
    <row r="82" spans="1:10" ht="18" customHeight="1">
      <c r="A82" s="149"/>
      <c r="B82" s="21" t="s">
        <v>55</v>
      </c>
      <c r="C82" s="18"/>
      <c r="D82" s="18"/>
      <c r="E82" s="18"/>
      <c r="F82" s="18"/>
      <c r="G82" s="18"/>
      <c r="H82" s="18"/>
      <c r="I82" s="18"/>
      <c r="J82" s="18"/>
    </row>
    <row r="83" spans="1:10" ht="18" customHeight="1">
      <c r="A83" s="150"/>
      <c r="B83" s="50" t="s">
        <v>148</v>
      </c>
      <c r="C83" s="18"/>
      <c r="D83" s="18"/>
      <c r="E83" s="18"/>
      <c r="F83" s="18"/>
      <c r="G83" s="18"/>
      <c r="H83" s="18"/>
      <c r="I83" s="18"/>
      <c r="J83" s="18"/>
    </row>
    <row r="84" spans="1:10" ht="18" customHeight="1">
      <c r="A84" s="148" t="s">
        <v>59</v>
      </c>
      <c r="B84" s="20" t="s">
        <v>53</v>
      </c>
      <c r="C84" s="3">
        <v>35</v>
      </c>
      <c r="D84" s="3">
        <v>17</v>
      </c>
      <c r="E84" s="3">
        <v>14</v>
      </c>
      <c r="F84" s="3">
        <v>40</v>
      </c>
      <c r="G84" s="3">
        <v>19</v>
      </c>
      <c r="H84" s="3" t="s">
        <v>216</v>
      </c>
      <c r="I84" s="3">
        <v>2</v>
      </c>
      <c r="J84" s="3" t="s">
        <v>232</v>
      </c>
    </row>
    <row r="85" spans="1:10" ht="18" customHeight="1">
      <c r="A85" s="149"/>
      <c r="B85" s="49" t="s">
        <v>54</v>
      </c>
      <c r="C85" s="4"/>
      <c r="D85" s="4"/>
      <c r="E85" s="4"/>
      <c r="F85" s="4"/>
      <c r="G85" s="4"/>
      <c r="H85" s="4"/>
      <c r="I85" s="4"/>
      <c r="J85" s="4"/>
    </row>
    <row r="86" spans="1:10" ht="18" customHeight="1">
      <c r="A86" s="149"/>
      <c r="B86" s="21" t="s">
        <v>55</v>
      </c>
      <c r="C86" s="18"/>
      <c r="D86" s="18"/>
      <c r="E86" s="18"/>
      <c r="F86" s="18"/>
      <c r="G86" s="18"/>
      <c r="H86" s="18"/>
      <c r="I86" s="18"/>
      <c r="J86" s="18"/>
    </row>
    <row r="87" spans="1:10" ht="18" customHeight="1">
      <c r="A87" s="150"/>
      <c r="B87" s="50" t="s">
        <v>148</v>
      </c>
      <c r="C87" s="5"/>
      <c r="D87" s="5"/>
      <c r="E87" s="5"/>
      <c r="F87" s="5"/>
      <c r="G87" s="5"/>
      <c r="H87" s="5"/>
      <c r="I87" s="5"/>
      <c r="J87" s="5"/>
    </row>
    <row r="88" spans="1:10" ht="18" customHeight="1">
      <c r="A88" s="148" t="s">
        <v>60</v>
      </c>
      <c r="B88" s="20" t="s">
        <v>53</v>
      </c>
      <c r="C88" s="3">
        <v>30</v>
      </c>
      <c r="D88" s="3">
        <v>17</v>
      </c>
      <c r="E88" s="3">
        <v>14</v>
      </c>
      <c r="F88" s="3" t="s">
        <v>238</v>
      </c>
      <c r="G88" s="3">
        <v>14</v>
      </c>
      <c r="H88" s="3" t="s">
        <v>238</v>
      </c>
      <c r="I88" s="3">
        <v>2</v>
      </c>
      <c r="J88" s="3" t="s">
        <v>239</v>
      </c>
    </row>
    <row r="89" spans="1:10" ht="18" customHeight="1">
      <c r="A89" s="149"/>
      <c r="B89" s="49" t="s">
        <v>54</v>
      </c>
      <c r="C89" s="4"/>
      <c r="D89" s="4"/>
      <c r="E89" s="4"/>
      <c r="F89" s="4"/>
      <c r="G89" s="4"/>
      <c r="H89" s="4"/>
      <c r="I89" s="4"/>
      <c r="J89" s="4"/>
    </row>
    <row r="90" spans="1:10" ht="18" customHeight="1">
      <c r="A90" s="149"/>
      <c r="B90" s="21" t="s">
        <v>55</v>
      </c>
      <c r="C90" s="18"/>
      <c r="D90" s="18"/>
      <c r="E90" s="18"/>
      <c r="F90" s="18"/>
      <c r="G90" s="18"/>
      <c r="H90" s="18"/>
      <c r="I90" s="18"/>
      <c r="J90" s="18"/>
    </row>
    <row r="91" spans="1:10" ht="18" customHeight="1">
      <c r="A91" s="150"/>
      <c r="B91" s="50" t="s">
        <v>148</v>
      </c>
      <c r="C91" s="5"/>
      <c r="D91" s="5"/>
      <c r="E91" s="5"/>
      <c r="F91" s="5"/>
      <c r="G91" s="5"/>
      <c r="H91" s="5"/>
      <c r="I91" s="5"/>
      <c r="J91" s="5"/>
    </row>
    <row r="92" spans="1:10" ht="18" customHeight="1">
      <c r="A92" s="148" t="s">
        <v>61</v>
      </c>
      <c r="B92" s="20" t="s">
        <v>53</v>
      </c>
      <c r="C92" s="3">
        <v>35</v>
      </c>
      <c r="D92" s="3">
        <v>18</v>
      </c>
      <c r="E92" s="3">
        <v>21</v>
      </c>
      <c r="F92" s="3">
        <v>60</v>
      </c>
      <c r="G92" s="3">
        <v>14</v>
      </c>
      <c r="H92" s="3">
        <v>40</v>
      </c>
      <c r="I92" s="3">
        <v>0</v>
      </c>
      <c r="J92" s="3">
        <v>0</v>
      </c>
    </row>
    <row r="93" spans="1:10" ht="18" customHeight="1">
      <c r="A93" s="156"/>
      <c r="B93" s="49" t="s">
        <v>54</v>
      </c>
      <c r="C93" s="4"/>
      <c r="D93" s="4"/>
      <c r="E93" s="4"/>
      <c r="F93" s="4"/>
      <c r="G93" s="4"/>
      <c r="H93" s="4"/>
      <c r="I93" s="4"/>
      <c r="J93" s="4"/>
    </row>
    <row r="94" spans="1:10" ht="18" customHeight="1">
      <c r="A94" s="149"/>
      <c r="B94" s="21" t="s">
        <v>55</v>
      </c>
      <c r="C94" s="18"/>
      <c r="D94" s="18"/>
      <c r="E94" s="18"/>
      <c r="F94" s="18"/>
      <c r="G94" s="18"/>
      <c r="H94" s="18"/>
      <c r="I94" s="18"/>
      <c r="J94" s="18"/>
    </row>
    <row r="95" spans="1:10" ht="18" customHeight="1">
      <c r="A95" s="150"/>
      <c r="B95" s="50" t="s">
        <v>148</v>
      </c>
      <c r="C95" s="5"/>
      <c r="D95" s="5"/>
      <c r="E95" s="5"/>
      <c r="F95" s="5"/>
      <c r="G95" s="5"/>
      <c r="H95" s="5"/>
      <c r="I95" s="5"/>
      <c r="J95" s="5"/>
    </row>
    <row r="96" spans="1:10" ht="18" customHeight="1">
      <c r="A96" s="148" t="s">
        <v>85</v>
      </c>
      <c r="B96" s="20" t="s">
        <v>53</v>
      </c>
      <c r="C96" s="3">
        <f>C84+C88+C92</f>
        <v>100</v>
      </c>
      <c r="D96" s="3">
        <f t="shared" ref="D96:I96" si="3">D84+D88+D92</f>
        <v>52</v>
      </c>
      <c r="E96" s="3">
        <f t="shared" si="3"/>
        <v>49</v>
      </c>
      <c r="F96" s="96">
        <f>E96/C96*100</f>
        <v>49</v>
      </c>
      <c r="G96" s="3">
        <f t="shared" si="3"/>
        <v>47</v>
      </c>
      <c r="H96" s="96">
        <f>G96/C96*100</f>
        <v>47</v>
      </c>
      <c r="I96" s="3">
        <f t="shared" si="3"/>
        <v>4</v>
      </c>
      <c r="J96" s="3">
        <f>I96/C96*100</f>
        <v>4</v>
      </c>
    </row>
    <row r="97" spans="1:10" ht="18" customHeight="1">
      <c r="A97" s="149"/>
      <c r="B97" s="49" t="s">
        <v>54</v>
      </c>
      <c r="C97" s="4"/>
      <c r="D97" s="4"/>
      <c r="E97" s="4"/>
      <c r="F97" s="4"/>
      <c r="G97" s="4"/>
      <c r="H97" s="4"/>
      <c r="I97" s="4"/>
      <c r="J97" s="4"/>
    </row>
    <row r="98" spans="1:10" ht="18" customHeight="1">
      <c r="A98" s="149"/>
      <c r="B98" s="21" t="s">
        <v>55</v>
      </c>
      <c r="C98" s="18"/>
      <c r="D98" s="18"/>
      <c r="E98" s="18"/>
      <c r="F98" s="18"/>
      <c r="G98" s="18"/>
      <c r="H98" s="18"/>
      <c r="I98" s="18"/>
      <c r="J98" s="18"/>
    </row>
    <row r="99" spans="1:10" ht="18" customHeight="1">
      <c r="A99" s="150"/>
      <c r="B99" s="50" t="s">
        <v>148</v>
      </c>
      <c r="C99" s="5"/>
      <c r="D99" s="5"/>
      <c r="E99" s="5"/>
      <c r="F99" s="5"/>
      <c r="G99" s="5"/>
      <c r="H99" s="5"/>
      <c r="I99" s="5"/>
      <c r="J99" s="5"/>
    </row>
    <row r="100" spans="1:10" ht="18" customHeight="1">
      <c r="A100" s="148" t="s">
        <v>83</v>
      </c>
      <c r="B100" s="54" t="s">
        <v>53</v>
      </c>
      <c r="C100" s="3">
        <f>C28+C44+C60+C80+C96</f>
        <v>613</v>
      </c>
      <c r="D100" s="3">
        <f t="shared" ref="D100:G100" si="4">D28+D44+D60+D80+D96</f>
        <v>302</v>
      </c>
      <c r="E100" s="3">
        <f t="shared" si="4"/>
        <v>202</v>
      </c>
      <c r="F100" s="122">
        <f>E100/C100*100</f>
        <v>32.952691680261012</v>
      </c>
      <c r="G100" s="3">
        <f t="shared" si="4"/>
        <v>359</v>
      </c>
      <c r="H100" s="122">
        <f>G100/C100*100</f>
        <v>58.564437194127237</v>
      </c>
      <c r="I100" s="3">
        <f>I28+I44+I60+I80+I96</f>
        <v>52</v>
      </c>
      <c r="J100" s="122">
        <f>I100/C100*100</f>
        <v>8.4828711256117462</v>
      </c>
    </row>
    <row r="101" spans="1:10" ht="18" customHeight="1">
      <c r="A101" s="149"/>
      <c r="B101" s="55" t="s">
        <v>54</v>
      </c>
      <c r="C101" s="4"/>
      <c r="D101" s="4"/>
      <c r="E101" s="4"/>
      <c r="F101" s="4"/>
      <c r="G101" s="4"/>
      <c r="H101" s="4"/>
      <c r="I101" s="4"/>
      <c r="J101" s="4"/>
    </row>
    <row r="102" spans="1:10" ht="18" customHeight="1">
      <c r="A102" s="149"/>
      <c r="B102" s="56" t="s">
        <v>55</v>
      </c>
      <c r="C102" s="18"/>
      <c r="D102" s="18"/>
      <c r="E102" s="18"/>
      <c r="F102" s="18"/>
      <c r="G102" s="18"/>
      <c r="H102" s="18"/>
      <c r="I102" s="18"/>
      <c r="J102" s="18"/>
    </row>
    <row r="103" spans="1:10" ht="18" customHeight="1">
      <c r="A103" s="150"/>
      <c r="B103" s="57" t="s">
        <v>148</v>
      </c>
      <c r="C103" s="5"/>
      <c r="D103" s="5"/>
      <c r="E103" s="5"/>
      <c r="F103" s="5"/>
      <c r="G103" s="5"/>
      <c r="H103" s="5"/>
      <c r="I103" s="5"/>
      <c r="J103" s="5"/>
    </row>
    <row r="104" spans="1:10" ht="15" customHeight="1"/>
    <row r="105" spans="1:10" ht="15" customHeight="1"/>
    <row r="106" spans="1:10" ht="15" customHeight="1"/>
    <row r="107" spans="1:10" ht="15" customHeight="1"/>
    <row r="108" spans="1:10" ht="15" customHeight="1"/>
    <row r="109" spans="1:10" ht="15" customHeight="1"/>
    <row r="110" spans="1:10" ht="15" customHeight="1"/>
    <row r="111" spans="1:10" ht="15" customHeight="1"/>
    <row r="112" spans="1:10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5" customHeight="1"/>
    <row r="164" ht="12.75" customHeight="1"/>
    <row r="165" ht="14.2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4" ht="18" customHeight="1"/>
    <row r="215" ht="18" customHeight="1"/>
    <row r="216" ht="18" customHeight="1"/>
    <row r="217" ht="18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</sheetData>
  <mergeCells count="34">
    <mergeCell ref="A60:A63"/>
    <mergeCell ref="A40:A43"/>
    <mergeCell ref="A56:A59"/>
    <mergeCell ref="A8:A11"/>
    <mergeCell ref="A52:A55"/>
    <mergeCell ref="A24:A27"/>
    <mergeCell ref="A32:A35"/>
    <mergeCell ref="A12:A15"/>
    <mergeCell ref="A20:A23"/>
    <mergeCell ref="A100:A103"/>
    <mergeCell ref="A64:A67"/>
    <mergeCell ref="A92:A95"/>
    <mergeCell ref="A76:A79"/>
    <mergeCell ref="A80:A83"/>
    <mergeCell ref="A88:A91"/>
    <mergeCell ref="A84:A87"/>
    <mergeCell ref="A68:A71"/>
    <mergeCell ref="A72:A75"/>
    <mergeCell ref="I6:J6"/>
    <mergeCell ref="A96:A99"/>
    <mergeCell ref="A16:A19"/>
    <mergeCell ref="A1:D1"/>
    <mergeCell ref="A4:J4"/>
    <mergeCell ref="A3:J3"/>
    <mergeCell ref="G6:H6"/>
    <mergeCell ref="E6:F6"/>
    <mergeCell ref="A6:A7"/>
    <mergeCell ref="B6:B7"/>
    <mergeCell ref="D6:D7"/>
    <mergeCell ref="C6:C7"/>
    <mergeCell ref="A36:A39"/>
    <mergeCell ref="A48:A51"/>
    <mergeCell ref="A28:A31"/>
    <mergeCell ref="A44:A47"/>
  </mergeCells>
  <phoneticPr fontId="21" type="noConversion"/>
  <pageMargins left="0.31496062992125984" right="0.31496062992125984" top="0.31496062992125984" bottom="0.31496062992125984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221"/>
  <sheetViews>
    <sheetView zoomScale="70" zoomScaleNormal="70" workbookViewId="0">
      <pane xSplit="1" ySplit="6" topLeftCell="B82" activePane="bottomRight" state="frozen"/>
      <selection pane="topRight" activeCell="B1" sqref="B1"/>
      <selection pane="bottomLeft" activeCell="A7" sqref="A7"/>
      <selection pane="bottomRight" activeCell="C55" sqref="C55:V55"/>
    </sheetView>
  </sheetViews>
  <sheetFormatPr defaultRowHeight="15.75"/>
  <cols>
    <col min="1" max="1" width="7.125" customWidth="1"/>
    <col min="2" max="2" width="8.25" customWidth="1"/>
    <col min="3" max="3" width="7.5" customWidth="1"/>
    <col min="4" max="4" width="5.875" customWidth="1"/>
    <col min="5" max="22" width="5.125" customWidth="1"/>
  </cols>
  <sheetData>
    <row r="1" spans="1:22">
      <c r="A1" s="22" t="s">
        <v>149</v>
      </c>
      <c r="B1" s="22"/>
      <c r="C1" s="22"/>
      <c r="D1" s="22"/>
    </row>
    <row r="2" spans="1:22">
      <c r="A2" s="144" t="s">
        <v>52</v>
      </c>
      <c r="B2" s="144"/>
      <c r="C2" s="144"/>
      <c r="F2" s="151" t="s">
        <v>111</v>
      </c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</row>
    <row r="4" spans="1:22" ht="18.75" customHeight="1">
      <c r="A4" s="138" t="s">
        <v>1</v>
      </c>
      <c r="B4" s="138" t="s">
        <v>17</v>
      </c>
      <c r="C4" s="148" t="s">
        <v>15</v>
      </c>
      <c r="D4" s="148" t="s">
        <v>20</v>
      </c>
      <c r="E4" s="133" t="s">
        <v>63</v>
      </c>
      <c r="F4" s="134"/>
      <c r="G4" s="134"/>
      <c r="H4" s="134"/>
      <c r="I4" s="134"/>
      <c r="J4" s="134"/>
      <c r="K4" s="160" t="s">
        <v>64</v>
      </c>
      <c r="L4" s="160"/>
      <c r="M4" s="160"/>
      <c r="N4" s="160"/>
      <c r="O4" s="160"/>
      <c r="P4" s="160"/>
      <c r="Q4" s="133" t="s">
        <v>65</v>
      </c>
      <c r="R4" s="134"/>
      <c r="S4" s="134"/>
      <c r="T4" s="134"/>
      <c r="U4" s="134"/>
      <c r="V4" s="135"/>
    </row>
    <row r="5" spans="1:22" ht="15.75" customHeight="1">
      <c r="A5" s="138"/>
      <c r="B5" s="138"/>
      <c r="C5" s="149"/>
      <c r="D5" s="149"/>
      <c r="E5" s="158" t="s">
        <v>66</v>
      </c>
      <c r="F5" s="159"/>
      <c r="G5" s="158" t="s">
        <v>67</v>
      </c>
      <c r="H5" s="159"/>
      <c r="I5" s="158" t="s">
        <v>68</v>
      </c>
      <c r="J5" s="159"/>
      <c r="K5" s="158" t="s">
        <v>66</v>
      </c>
      <c r="L5" s="159"/>
      <c r="M5" s="158" t="s">
        <v>67</v>
      </c>
      <c r="N5" s="159"/>
      <c r="O5" s="158" t="s">
        <v>68</v>
      </c>
      <c r="P5" s="159"/>
      <c r="Q5" s="158" t="s">
        <v>66</v>
      </c>
      <c r="R5" s="159"/>
      <c r="S5" s="158" t="s">
        <v>67</v>
      </c>
      <c r="T5" s="159"/>
      <c r="U5" s="158" t="s">
        <v>68</v>
      </c>
      <c r="V5" s="159"/>
    </row>
    <row r="6" spans="1:22">
      <c r="A6" s="138"/>
      <c r="B6" s="138"/>
      <c r="C6" s="150"/>
      <c r="D6" s="150"/>
      <c r="E6" s="1" t="s">
        <v>16</v>
      </c>
      <c r="F6" s="1" t="s">
        <v>40</v>
      </c>
      <c r="G6" s="1" t="s">
        <v>16</v>
      </c>
      <c r="H6" s="1" t="s">
        <v>40</v>
      </c>
      <c r="I6" s="1" t="s">
        <v>16</v>
      </c>
      <c r="J6" s="1" t="s">
        <v>40</v>
      </c>
      <c r="K6" s="1" t="s">
        <v>16</v>
      </c>
      <c r="L6" s="1" t="s">
        <v>40</v>
      </c>
      <c r="M6" s="1" t="s">
        <v>16</v>
      </c>
      <c r="N6" s="1" t="s">
        <v>40</v>
      </c>
      <c r="O6" s="1" t="s">
        <v>16</v>
      </c>
      <c r="P6" s="1" t="s">
        <v>40</v>
      </c>
      <c r="Q6" s="1" t="s">
        <v>16</v>
      </c>
      <c r="R6" s="1" t="s">
        <v>40</v>
      </c>
      <c r="S6" s="1" t="s">
        <v>16</v>
      </c>
      <c r="T6" s="1" t="s">
        <v>40</v>
      </c>
      <c r="U6" s="1" t="s">
        <v>16</v>
      </c>
      <c r="V6" s="1" t="s">
        <v>40</v>
      </c>
    </row>
    <row r="7" spans="1:22" ht="18" customHeight="1">
      <c r="A7" s="148" t="s">
        <v>43</v>
      </c>
      <c r="B7" s="34" t="s">
        <v>53</v>
      </c>
      <c r="C7" s="27">
        <v>35</v>
      </c>
      <c r="D7" s="27">
        <v>18</v>
      </c>
      <c r="E7" s="1">
        <v>17</v>
      </c>
      <c r="F7" s="1" t="s">
        <v>237</v>
      </c>
      <c r="G7" s="1">
        <v>18</v>
      </c>
      <c r="H7" s="1" t="s">
        <v>236</v>
      </c>
      <c r="I7" s="1">
        <v>0</v>
      </c>
      <c r="J7" s="1">
        <v>0</v>
      </c>
      <c r="K7" s="1">
        <v>17</v>
      </c>
      <c r="L7" s="1" t="s">
        <v>237</v>
      </c>
      <c r="M7" s="1">
        <v>18</v>
      </c>
      <c r="N7" s="1" t="s">
        <v>236</v>
      </c>
      <c r="O7" s="1">
        <v>0</v>
      </c>
      <c r="P7" s="1">
        <v>0</v>
      </c>
      <c r="Q7" s="1">
        <v>17</v>
      </c>
      <c r="R7" s="1" t="s">
        <v>237</v>
      </c>
      <c r="S7" s="1">
        <v>18</v>
      </c>
      <c r="T7" s="1" t="s">
        <v>236</v>
      </c>
      <c r="U7" s="1">
        <v>0</v>
      </c>
      <c r="V7" s="1">
        <v>0</v>
      </c>
    </row>
    <row r="8" spans="1:22" ht="18" customHeight="1">
      <c r="A8" s="149"/>
      <c r="B8" s="34" t="s">
        <v>54</v>
      </c>
      <c r="C8" s="27"/>
      <c r="D8" s="27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8" customHeight="1">
      <c r="A9" s="149"/>
      <c r="B9" s="35" t="s">
        <v>55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18" customHeight="1">
      <c r="A10" s="150"/>
      <c r="B10" s="35" t="s">
        <v>148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8" customHeight="1">
      <c r="A11" s="148" t="s">
        <v>44</v>
      </c>
      <c r="B11" s="34" t="s">
        <v>53</v>
      </c>
      <c r="C11" s="52">
        <v>33</v>
      </c>
      <c r="D11" s="52">
        <v>16</v>
      </c>
      <c r="E11" s="1">
        <v>18</v>
      </c>
      <c r="F11" s="1">
        <v>55</v>
      </c>
      <c r="G11" s="1">
        <v>15</v>
      </c>
      <c r="H11" s="1">
        <v>45</v>
      </c>
      <c r="I11" s="1">
        <v>0</v>
      </c>
      <c r="J11" s="1">
        <v>0</v>
      </c>
      <c r="K11" s="1">
        <v>18</v>
      </c>
      <c r="L11" s="1">
        <v>55</v>
      </c>
      <c r="M11" s="1">
        <v>15</v>
      </c>
      <c r="N11" s="1">
        <v>45</v>
      </c>
      <c r="O11" s="1">
        <v>0</v>
      </c>
      <c r="P11" s="1">
        <v>0</v>
      </c>
      <c r="Q11" s="1">
        <v>18</v>
      </c>
      <c r="R11" s="1">
        <v>55</v>
      </c>
      <c r="S11" s="1">
        <v>15</v>
      </c>
      <c r="T11" s="1">
        <v>45</v>
      </c>
      <c r="U11" s="1">
        <v>0</v>
      </c>
      <c r="V11" s="1">
        <v>0</v>
      </c>
    </row>
    <row r="12" spans="1:22" ht="18" customHeight="1">
      <c r="A12" s="149"/>
      <c r="B12" s="34" t="s">
        <v>54</v>
      </c>
      <c r="C12" s="52"/>
      <c r="D12" s="52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18" customHeight="1">
      <c r="A13" s="149"/>
      <c r="B13" s="35" t="s">
        <v>55</v>
      </c>
      <c r="C13" s="52"/>
      <c r="D13" s="52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8" customHeight="1">
      <c r="A14" s="150"/>
      <c r="B14" s="35" t="s">
        <v>148</v>
      </c>
      <c r="C14" s="52"/>
      <c r="D14" s="5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8" customHeight="1">
      <c r="A15" s="148" t="s">
        <v>45</v>
      </c>
      <c r="B15" s="34" t="s">
        <v>53</v>
      </c>
      <c r="C15" s="27">
        <v>33</v>
      </c>
      <c r="D15" s="27">
        <v>17</v>
      </c>
      <c r="E15" s="1">
        <v>19</v>
      </c>
      <c r="F15" s="1" t="s">
        <v>264</v>
      </c>
      <c r="G15" s="1">
        <v>14</v>
      </c>
      <c r="H15" s="1" t="s">
        <v>265</v>
      </c>
      <c r="I15" s="1">
        <v>0</v>
      </c>
      <c r="J15" s="1">
        <v>0</v>
      </c>
      <c r="K15" s="1">
        <v>19</v>
      </c>
      <c r="L15" s="1" t="s">
        <v>264</v>
      </c>
      <c r="M15" s="1">
        <v>14</v>
      </c>
      <c r="N15" s="1" t="s">
        <v>265</v>
      </c>
      <c r="O15" s="1">
        <v>0</v>
      </c>
      <c r="P15" s="1">
        <v>0</v>
      </c>
      <c r="Q15" s="1">
        <v>18</v>
      </c>
      <c r="R15" s="1" t="s">
        <v>266</v>
      </c>
      <c r="S15" s="1">
        <v>15</v>
      </c>
      <c r="T15" s="1" t="s">
        <v>267</v>
      </c>
      <c r="U15" s="1">
        <v>0</v>
      </c>
      <c r="V15" s="1">
        <v>0</v>
      </c>
    </row>
    <row r="16" spans="1:22" ht="18" customHeight="1">
      <c r="A16" s="149"/>
      <c r="B16" s="34" t="s">
        <v>54</v>
      </c>
      <c r="C16" s="27"/>
      <c r="D16" s="27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8" customHeight="1">
      <c r="A17" s="149"/>
      <c r="B17" s="35" t="s">
        <v>55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8" customHeight="1">
      <c r="A18" s="150"/>
      <c r="B18" s="35" t="s">
        <v>148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8" customHeight="1">
      <c r="A19" s="148" t="s">
        <v>154</v>
      </c>
      <c r="B19" s="34" t="s">
        <v>53</v>
      </c>
      <c r="C19" s="52">
        <v>35</v>
      </c>
      <c r="D19" s="52">
        <v>17</v>
      </c>
      <c r="E19" s="1">
        <v>16</v>
      </c>
      <c r="F19" s="1" t="s">
        <v>217</v>
      </c>
      <c r="G19" s="1">
        <v>19</v>
      </c>
      <c r="H19" s="1" t="s">
        <v>216</v>
      </c>
      <c r="I19" s="1">
        <v>0</v>
      </c>
      <c r="J19" s="1">
        <v>0</v>
      </c>
      <c r="K19" s="1">
        <v>16</v>
      </c>
      <c r="L19" s="1" t="s">
        <v>217</v>
      </c>
      <c r="M19" s="1">
        <v>19</v>
      </c>
      <c r="N19" s="1" t="s">
        <v>216</v>
      </c>
      <c r="O19" s="1">
        <v>0</v>
      </c>
      <c r="P19" s="1">
        <v>0</v>
      </c>
      <c r="Q19" s="1">
        <v>16</v>
      </c>
      <c r="R19" s="1" t="s">
        <v>217</v>
      </c>
      <c r="S19" s="1">
        <v>19</v>
      </c>
      <c r="T19" s="1" t="s">
        <v>216</v>
      </c>
      <c r="U19" s="1">
        <v>0</v>
      </c>
      <c r="V19" s="1">
        <v>0</v>
      </c>
    </row>
    <row r="20" spans="1:22" ht="18" customHeight="1">
      <c r="A20" s="149"/>
      <c r="B20" s="34" t="s">
        <v>54</v>
      </c>
      <c r="C20" s="52"/>
      <c r="D20" s="5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8" customHeight="1">
      <c r="A21" s="149"/>
      <c r="B21" s="35" t="s">
        <v>55</v>
      </c>
      <c r="C21" s="52"/>
      <c r="D21" s="52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ht="18" customHeight="1">
      <c r="A22" s="150"/>
      <c r="B22" s="35" t="s">
        <v>148</v>
      </c>
      <c r="C22" s="52"/>
      <c r="D22" s="5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ht="18" customHeight="1">
      <c r="A23" s="148" t="s">
        <v>155</v>
      </c>
      <c r="B23" s="34" t="s">
        <v>53</v>
      </c>
      <c r="C23" s="27">
        <v>35</v>
      </c>
      <c r="D23" s="27">
        <v>18</v>
      </c>
      <c r="E23" s="1">
        <v>25</v>
      </c>
      <c r="F23" s="1" t="s">
        <v>234</v>
      </c>
      <c r="G23" s="1">
        <v>10</v>
      </c>
      <c r="H23" s="1" t="s">
        <v>235</v>
      </c>
      <c r="I23" s="1">
        <v>0</v>
      </c>
      <c r="J23" s="1">
        <v>0</v>
      </c>
      <c r="K23" s="1">
        <v>25</v>
      </c>
      <c r="L23" s="1" t="s">
        <v>234</v>
      </c>
      <c r="M23" s="1">
        <v>10</v>
      </c>
      <c r="N23" s="1" t="s">
        <v>235</v>
      </c>
      <c r="O23" s="1">
        <v>0</v>
      </c>
      <c r="P23" s="1">
        <v>0</v>
      </c>
      <c r="Q23" s="1">
        <v>25</v>
      </c>
      <c r="R23" s="1" t="s">
        <v>234</v>
      </c>
      <c r="S23" s="1">
        <v>10</v>
      </c>
      <c r="T23" s="1" t="s">
        <v>235</v>
      </c>
      <c r="U23" s="1">
        <v>0</v>
      </c>
      <c r="V23" s="1">
        <v>0</v>
      </c>
    </row>
    <row r="24" spans="1:22" ht="18" customHeight="1">
      <c r="A24" s="149"/>
      <c r="B24" s="34" t="s">
        <v>54</v>
      </c>
      <c r="C24" s="27"/>
      <c r="D24" s="27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ht="18" customHeight="1">
      <c r="A25" s="149"/>
      <c r="B25" s="35" t="s">
        <v>55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8" customHeight="1">
      <c r="A26" s="150"/>
      <c r="B26" s="35" t="s">
        <v>148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ht="18" customHeight="1">
      <c r="A27" s="148" t="s">
        <v>79</v>
      </c>
      <c r="B27" s="34" t="s">
        <v>53</v>
      </c>
      <c r="C27" s="18">
        <f>C7+C11+C15+C19+C23</f>
        <v>171</v>
      </c>
      <c r="D27" s="18">
        <f>D7+D11+D15+D19+D23</f>
        <v>86</v>
      </c>
      <c r="E27" s="18">
        <f>E7+E11+E15+E19+E23</f>
        <v>95</v>
      </c>
      <c r="F27" s="94">
        <f>E27/C27*100</f>
        <v>55.555555555555557</v>
      </c>
      <c r="G27" s="18">
        <f t="shared" ref="G27:I27" si="0">G7+G11+G15+G19+G23</f>
        <v>76</v>
      </c>
      <c r="H27" s="94">
        <f>G27/C27*100</f>
        <v>44.444444444444443</v>
      </c>
      <c r="I27" s="18">
        <f t="shared" si="0"/>
        <v>0</v>
      </c>
      <c r="J27" s="94">
        <f>I27/C27*100</f>
        <v>0</v>
      </c>
      <c r="K27" s="1">
        <f>K7+K11+K15+K19+K23</f>
        <v>95</v>
      </c>
      <c r="L27" s="1">
        <f>K27/C27*100</f>
        <v>55.555555555555557</v>
      </c>
      <c r="M27" s="1">
        <f t="shared" ref="M27:V27" si="1">M7+M11+M15+M19+M23</f>
        <v>76</v>
      </c>
      <c r="N27" s="1">
        <f>M27/C27*100</f>
        <v>44.444444444444443</v>
      </c>
      <c r="O27" s="1">
        <f t="shared" si="1"/>
        <v>0</v>
      </c>
      <c r="P27" s="1">
        <f t="shared" si="1"/>
        <v>0</v>
      </c>
      <c r="Q27" s="1">
        <f t="shared" si="1"/>
        <v>94</v>
      </c>
      <c r="R27" s="60">
        <f>Q27/C27*100</f>
        <v>54.970760233918128</v>
      </c>
      <c r="S27" s="1">
        <f t="shared" si="1"/>
        <v>77</v>
      </c>
      <c r="T27" s="1">
        <f>S27/C27*100</f>
        <v>45.029239766081872</v>
      </c>
      <c r="U27" s="1">
        <f t="shared" si="1"/>
        <v>0</v>
      </c>
      <c r="V27" s="1">
        <f t="shared" si="1"/>
        <v>0</v>
      </c>
    </row>
    <row r="28" spans="1:22" ht="18" customHeight="1">
      <c r="A28" s="149"/>
      <c r="B28" s="34" t="s">
        <v>54</v>
      </c>
      <c r="C28" s="52"/>
      <c r="D28" s="52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ht="18" customHeight="1">
      <c r="A29" s="149"/>
      <c r="B29" s="35" t="s">
        <v>55</v>
      </c>
      <c r="C29" s="52"/>
      <c r="D29" s="52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ht="18" customHeight="1">
      <c r="A30" s="150"/>
      <c r="B30" s="35" t="s">
        <v>148</v>
      </c>
      <c r="C30" s="52"/>
      <c r="D30" s="5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18" customHeight="1">
      <c r="A31" s="148" t="s">
        <v>46</v>
      </c>
      <c r="B31" s="34" t="s">
        <v>53</v>
      </c>
      <c r="C31" s="27">
        <v>36</v>
      </c>
      <c r="D31" s="27">
        <v>16</v>
      </c>
      <c r="E31" s="1">
        <v>10</v>
      </c>
      <c r="F31" s="1" t="s">
        <v>297</v>
      </c>
      <c r="G31" s="1">
        <v>26</v>
      </c>
      <c r="H31" s="1" t="s">
        <v>300</v>
      </c>
      <c r="I31" s="1">
        <v>0</v>
      </c>
      <c r="J31" s="1">
        <v>0</v>
      </c>
      <c r="K31" s="1">
        <v>10</v>
      </c>
      <c r="L31" s="1" t="s">
        <v>297</v>
      </c>
      <c r="M31" s="1">
        <v>26</v>
      </c>
      <c r="N31" s="1" t="s">
        <v>300</v>
      </c>
      <c r="O31" s="1">
        <v>0</v>
      </c>
      <c r="P31" s="1">
        <v>0</v>
      </c>
      <c r="Q31" s="1">
        <v>10</v>
      </c>
      <c r="R31" s="1" t="s">
        <v>297</v>
      </c>
      <c r="S31" s="1">
        <v>26</v>
      </c>
      <c r="T31" s="1" t="s">
        <v>300</v>
      </c>
      <c r="U31" s="1">
        <v>0</v>
      </c>
      <c r="V31" s="1">
        <v>0</v>
      </c>
    </row>
    <row r="32" spans="1:22" ht="18" customHeight="1">
      <c r="A32" s="149"/>
      <c r="B32" s="34" t="s">
        <v>54</v>
      </c>
      <c r="C32" s="27"/>
      <c r="D32" s="27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18" customHeight="1">
      <c r="A33" s="149"/>
      <c r="B33" s="35" t="s">
        <v>55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8" customHeight="1">
      <c r="A34" s="150"/>
      <c r="B34" s="35" t="s">
        <v>148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8" customHeight="1">
      <c r="A35" s="148" t="s">
        <v>47</v>
      </c>
      <c r="B35" s="34" t="s">
        <v>53</v>
      </c>
      <c r="C35" s="27">
        <v>36</v>
      </c>
      <c r="D35" s="27">
        <v>17</v>
      </c>
      <c r="E35" s="1">
        <v>25</v>
      </c>
      <c r="F35" s="1" t="s">
        <v>279</v>
      </c>
      <c r="G35" s="1">
        <v>11</v>
      </c>
      <c r="H35" s="1" t="s">
        <v>280</v>
      </c>
      <c r="I35" s="1">
        <v>0</v>
      </c>
      <c r="J35" s="1">
        <v>0</v>
      </c>
      <c r="K35" s="1">
        <v>25</v>
      </c>
      <c r="L35" s="1" t="s">
        <v>279</v>
      </c>
      <c r="M35" s="1">
        <v>11</v>
      </c>
      <c r="N35" s="1" t="s">
        <v>280</v>
      </c>
      <c r="O35" s="1">
        <v>0</v>
      </c>
      <c r="P35" s="1">
        <v>0</v>
      </c>
      <c r="Q35" s="1">
        <v>20</v>
      </c>
      <c r="R35" s="1" t="s">
        <v>281</v>
      </c>
      <c r="S35" s="1">
        <v>16</v>
      </c>
      <c r="T35" s="1" t="s">
        <v>267</v>
      </c>
      <c r="U35" s="1">
        <v>0</v>
      </c>
      <c r="V35" s="1">
        <v>0</v>
      </c>
    </row>
    <row r="36" spans="1:22" ht="18" customHeight="1">
      <c r="A36" s="149"/>
      <c r="B36" s="34" t="s">
        <v>54</v>
      </c>
      <c r="C36" s="27"/>
      <c r="D36" s="2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8" customHeight="1">
      <c r="A37" s="149"/>
      <c r="B37" s="35" t="s">
        <v>55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8" customHeight="1">
      <c r="A38" s="150"/>
      <c r="B38" s="35" t="s">
        <v>148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8" customHeight="1">
      <c r="A39" s="148" t="s">
        <v>48</v>
      </c>
      <c r="B39" s="34" t="s">
        <v>53</v>
      </c>
      <c r="C39" s="27">
        <v>36</v>
      </c>
      <c r="D39" s="27">
        <v>18</v>
      </c>
      <c r="E39" s="1">
        <v>15</v>
      </c>
      <c r="F39" s="1" t="s">
        <v>339</v>
      </c>
      <c r="G39" s="1">
        <v>21</v>
      </c>
      <c r="H39" s="1" t="s">
        <v>340</v>
      </c>
      <c r="I39" s="1">
        <v>0</v>
      </c>
      <c r="J39" s="1">
        <v>0</v>
      </c>
      <c r="K39" s="1">
        <v>15</v>
      </c>
      <c r="L39" s="1" t="s">
        <v>339</v>
      </c>
      <c r="M39" s="1">
        <v>21</v>
      </c>
      <c r="N39" s="1" t="s">
        <v>340</v>
      </c>
      <c r="O39" s="1">
        <v>0</v>
      </c>
      <c r="P39" s="1">
        <v>0</v>
      </c>
      <c r="Q39" s="1">
        <v>15</v>
      </c>
      <c r="R39" s="1" t="s">
        <v>339</v>
      </c>
      <c r="S39" s="1">
        <v>21</v>
      </c>
      <c r="T39" s="1" t="s">
        <v>340</v>
      </c>
      <c r="U39" s="1">
        <v>0</v>
      </c>
      <c r="V39" s="1">
        <v>0</v>
      </c>
    </row>
    <row r="40" spans="1:22" ht="18" customHeight="1">
      <c r="A40" s="149"/>
      <c r="B40" s="34" t="s">
        <v>54</v>
      </c>
      <c r="C40" s="27"/>
      <c r="D40" s="27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8" customHeight="1">
      <c r="A41" s="149"/>
      <c r="B41" s="35" t="s">
        <v>55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18" customHeight="1">
      <c r="A42" s="150"/>
      <c r="B42" s="35" t="s">
        <v>148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8" customHeight="1">
      <c r="A43" s="148" t="s">
        <v>80</v>
      </c>
      <c r="B43" s="34" t="s">
        <v>53</v>
      </c>
      <c r="C43" s="18">
        <f>C31+C35+C39</f>
        <v>108</v>
      </c>
      <c r="D43" s="18">
        <f t="shared" ref="D43:V43" si="2">D31+D35+D39</f>
        <v>51</v>
      </c>
      <c r="E43" s="18">
        <f t="shared" si="2"/>
        <v>50</v>
      </c>
      <c r="F43" s="94">
        <f>E43/C43*100</f>
        <v>46.296296296296298</v>
      </c>
      <c r="G43" s="18">
        <f t="shared" si="2"/>
        <v>58</v>
      </c>
      <c r="H43" s="94">
        <f>G43/C43*100</f>
        <v>53.703703703703709</v>
      </c>
      <c r="I43" s="18">
        <f t="shared" si="2"/>
        <v>0</v>
      </c>
      <c r="J43" s="18">
        <f t="shared" si="2"/>
        <v>0</v>
      </c>
      <c r="K43" s="18">
        <f t="shared" si="2"/>
        <v>50</v>
      </c>
      <c r="L43" s="18">
        <f>K43/C43*100</f>
        <v>46.296296296296298</v>
      </c>
      <c r="M43" s="18">
        <f t="shared" si="2"/>
        <v>58</v>
      </c>
      <c r="N43" s="18">
        <f>M43/C43*100</f>
        <v>53.703703703703709</v>
      </c>
      <c r="O43" s="18">
        <f t="shared" si="2"/>
        <v>0</v>
      </c>
      <c r="P43" s="18">
        <f t="shared" si="2"/>
        <v>0</v>
      </c>
      <c r="Q43" s="18">
        <f t="shared" si="2"/>
        <v>45</v>
      </c>
      <c r="R43" s="18">
        <f>Q43/C43*100</f>
        <v>41.666666666666671</v>
      </c>
      <c r="S43" s="18">
        <f t="shared" si="2"/>
        <v>63</v>
      </c>
      <c r="T43" s="18">
        <f>S43/C43*100</f>
        <v>58.333333333333336</v>
      </c>
      <c r="U43" s="18">
        <f t="shared" si="2"/>
        <v>0</v>
      </c>
      <c r="V43" s="18">
        <f t="shared" si="2"/>
        <v>0</v>
      </c>
    </row>
    <row r="44" spans="1:22" ht="18" customHeight="1">
      <c r="A44" s="149"/>
      <c r="B44" s="34" t="s">
        <v>54</v>
      </c>
      <c r="C44" s="52"/>
      <c r="D44" s="52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18" customHeight="1">
      <c r="A45" s="149"/>
      <c r="B45" s="35" t="s">
        <v>55</v>
      </c>
      <c r="C45" s="52"/>
      <c r="D45" s="52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18" customHeight="1">
      <c r="A46" s="150"/>
      <c r="B46" s="35" t="s">
        <v>148</v>
      </c>
      <c r="C46" s="52"/>
      <c r="D46" s="52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18" customHeight="1">
      <c r="A47" s="148" t="s">
        <v>49</v>
      </c>
      <c r="B47" s="34" t="s">
        <v>53</v>
      </c>
      <c r="C47" s="27">
        <v>38</v>
      </c>
      <c r="D47" s="27">
        <v>16</v>
      </c>
      <c r="E47" s="1">
        <v>19</v>
      </c>
      <c r="F47" s="1">
        <v>50</v>
      </c>
      <c r="G47" s="1">
        <v>19</v>
      </c>
      <c r="H47" s="1">
        <v>50</v>
      </c>
      <c r="I47" s="1">
        <v>0</v>
      </c>
      <c r="J47" s="1">
        <v>0</v>
      </c>
      <c r="K47" s="1">
        <v>19</v>
      </c>
      <c r="L47" s="1">
        <v>50</v>
      </c>
      <c r="M47" s="1">
        <v>19</v>
      </c>
      <c r="N47" s="1">
        <v>50</v>
      </c>
      <c r="O47" s="1">
        <v>0</v>
      </c>
      <c r="P47" s="1">
        <v>0</v>
      </c>
      <c r="Q47" s="1">
        <v>19</v>
      </c>
      <c r="R47" s="1">
        <v>50</v>
      </c>
      <c r="S47" s="1">
        <v>19</v>
      </c>
      <c r="T47" s="1">
        <v>50</v>
      </c>
      <c r="U47" s="1">
        <v>0</v>
      </c>
      <c r="V47" s="1">
        <v>0</v>
      </c>
    </row>
    <row r="48" spans="1:22" ht="18" customHeight="1">
      <c r="A48" s="149"/>
      <c r="B48" s="34" t="s">
        <v>54</v>
      </c>
      <c r="C48" s="27"/>
      <c r="D48" s="27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8" customHeight="1">
      <c r="A49" s="149"/>
      <c r="B49" s="35" t="s">
        <v>55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18" customHeight="1">
      <c r="A50" s="150"/>
      <c r="B50" s="35" t="s">
        <v>148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8" customHeight="1">
      <c r="A51" s="148" t="s">
        <v>50</v>
      </c>
      <c r="B51" s="34" t="s">
        <v>53</v>
      </c>
      <c r="C51" s="27">
        <v>38</v>
      </c>
      <c r="D51" s="27">
        <v>17</v>
      </c>
      <c r="E51" s="1">
        <v>17</v>
      </c>
      <c r="F51" s="1" t="s">
        <v>289</v>
      </c>
      <c r="G51" s="1">
        <v>21</v>
      </c>
      <c r="H51" s="1" t="s">
        <v>290</v>
      </c>
      <c r="I51" s="1">
        <v>0</v>
      </c>
      <c r="J51" s="1">
        <v>0</v>
      </c>
      <c r="K51" s="1">
        <v>17</v>
      </c>
      <c r="L51" s="1" t="s">
        <v>289</v>
      </c>
      <c r="M51" s="1">
        <v>21</v>
      </c>
      <c r="N51" s="1" t="s">
        <v>290</v>
      </c>
      <c r="O51" s="1">
        <v>0</v>
      </c>
      <c r="P51" s="1">
        <v>0</v>
      </c>
      <c r="Q51" s="1">
        <v>17</v>
      </c>
      <c r="R51" s="1" t="s">
        <v>289</v>
      </c>
      <c r="S51" s="1">
        <v>21</v>
      </c>
      <c r="T51" s="1" t="s">
        <v>290</v>
      </c>
      <c r="U51" s="1">
        <v>0</v>
      </c>
      <c r="V51" s="1">
        <v>0</v>
      </c>
    </row>
    <row r="52" spans="1:22" ht="18" customHeight="1">
      <c r="A52" s="149"/>
      <c r="B52" s="34" t="s">
        <v>54</v>
      </c>
      <c r="C52" s="27"/>
      <c r="D52" s="27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8" customHeight="1">
      <c r="A53" s="149"/>
      <c r="B53" s="35" t="s">
        <v>55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8" customHeight="1">
      <c r="A54" s="150"/>
      <c r="B54" s="35" t="s">
        <v>148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8" customHeight="1">
      <c r="A55" s="148" t="s">
        <v>51</v>
      </c>
      <c r="B55" s="34" t="s">
        <v>53</v>
      </c>
      <c r="C55" s="27">
        <v>38</v>
      </c>
      <c r="D55" s="27">
        <v>15</v>
      </c>
      <c r="E55" s="1">
        <v>26</v>
      </c>
      <c r="F55" s="1" t="s">
        <v>223</v>
      </c>
      <c r="G55" s="1">
        <v>12</v>
      </c>
      <c r="H55" s="1" t="s">
        <v>222</v>
      </c>
      <c r="I55" s="1">
        <v>0</v>
      </c>
      <c r="J55" s="1">
        <v>0</v>
      </c>
      <c r="K55" s="1">
        <v>26</v>
      </c>
      <c r="L55" s="1" t="s">
        <v>223</v>
      </c>
      <c r="M55" s="1">
        <v>12</v>
      </c>
      <c r="N55" s="1" t="s">
        <v>222</v>
      </c>
      <c r="O55" s="1">
        <v>0</v>
      </c>
      <c r="P55" s="1">
        <v>0</v>
      </c>
      <c r="Q55" s="1">
        <v>26</v>
      </c>
      <c r="R55" s="1" t="s">
        <v>223</v>
      </c>
      <c r="S55" s="1">
        <v>12</v>
      </c>
      <c r="T55" s="1" t="s">
        <v>222</v>
      </c>
      <c r="U55" s="1">
        <v>0</v>
      </c>
      <c r="V55" s="1">
        <v>0</v>
      </c>
    </row>
    <row r="56" spans="1:22" ht="18" customHeight="1">
      <c r="A56" s="149"/>
      <c r="B56" s="34" t="s">
        <v>54</v>
      </c>
      <c r="C56" s="27"/>
      <c r="D56" s="27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8" customHeight="1">
      <c r="A57" s="149"/>
      <c r="B57" s="35" t="s">
        <v>55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8" customHeight="1">
      <c r="A58" s="150"/>
      <c r="B58" s="35" t="s">
        <v>148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8" customHeight="1">
      <c r="A59" s="148" t="s">
        <v>81</v>
      </c>
      <c r="B59" s="34" t="s">
        <v>53</v>
      </c>
      <c r="C59" s="18">
        <f>C47+C51+C55</f>
        <v>114</v>
      </c>
      <c r="D59" s="18">
        <f t="shared" ref="D59:G59" si="3">D47+D51+D55</f>
        <v>48</v>
      </c>
      <c r="E59" s="18">
        <f t="shared" si="3"/>
        <v>62</v>
      </c>
      <c r="F59" s="94">
        <f>E59/C59*100</f>
        <v>54.385964912280706</v>
      </c>
      <c r="G59" s="18">
        <f t="shared" si="3"/>
        <v>52</v>
      </c>
      <c r="H59" s="94">
        <f>G59/C59*100</f>
        <v>45.614035087719294</v>
      </c>
      <c r="I59" s="18">
        <f>I47+I51+I55</f>
        <v>0</v>
      </c>
      <c r="J59" s="18">
        <f t="shared" ref="J59:V59" si="4">J47+J51+J55</f>
        <v>0</v>
      </c>
      <c r="K59" s="18">
        <f t="shared" si="4"/>
        <v>62</v>
      </c>
      <c r="L59" s="18">
        <f>K59/C59*100</f>
        <v>54.385964912280706</v>
      </c>
      <c r="M59" s="18">
        <f t="shared" si="4"/>
        <v>52</v>
      </c>
      <c r="N59" s="18">
        <f>M59/C59*100</f>
        <v>45.614035087719294</v>
      </c>
      <c r="O59" s="18">
        <f t="shared" si="4"/>
        <v>0</v>
      </c>
      <c r="P59" s="18">
        <f t="shared" si="4"/>
        <v>0</v>
      </c>
      <c r="Q59" s="18">
        <f t="shared" si="4"/>
        <v>62</v>
      </c>
      <c r="R59" s="18">
        <f>Q59/C59*100</f>
        <v>54.385964912280706</v>
      </c>
      <c r="S59" s="18">
        <f t="shared" si="4"/>
        <v>52</v>
      </c>
      <c r="T59" s="18">
        <f>S59/C59*100</f>
        <v>45.614035087719294</v>
      </c>
      <c r="U59" s="18">
        <f t="shared" si="4"/>
        <v>0</v>
      </c>
      <c r="V59" s="18">
        <f t="shared" si="4"/>
        <v>0</v>
      </c>
    </row>
    <row r="60" spans="1:22" ht="18" customHeight="1">
      <c r="A60" s="149"/>
      <c r="B60" s="34" t="s">
        <v>54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8" customHeight="1">
      <c r="A61" s="149"/>
      <c r="B61" s="35" t="s">
        <v>55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8" customHeight="1">
      <c r="A62" s="150"/>
      <c r="B62" s="35" t="s">
        <v>148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8" customHeight="1">
      <c r="A63" s="149" t="s">
        <v>56</v>
      </c>
      <c r="B63" s="33" t="s">
        <v>53</v>
      </c>
      <c r="C63" s="1">
        <v>31</v>
      </c>
      <c r="D63" s="1">
        <v>21</v>
      </c>
      <c r="E63" s="1">
        <v>17</v>
      </c>
      <c r="F63" s="1" t="s">
        <v>195</v>
      </c>
      <c r="G63" s="1">
        <v>14</v>
      </c>
      <c r="H63" s="1" t="s">
        <v>196</v>
      </c>
      <c r="I63" s="1">
        <v>0</v>
      </c>
      <c r="J63" s="1">
        <v>0</v>
      </c>
      <c r="K63" s="1">
        <v>18</v>
      </c>
      <c r="L63" s="1" t="s">
        <v>197</v>
      </c>
      <c r="M63" s="1">
        <v>13</v>
      </c>
      <c r="N63" s="1" t="s">
        <v>198</v>
      </c>
      <c r="O63" s="1">
        <v>0</v>
      </c>
      <c r="P63" s="1">
        <v>0</v>
      </c>
      <c r="Q63" s="1">
        <v>17</v>
      </c>
      <c r="R63" s="1" t="s">
        <v>195</v>
      </c>
      <c r="S63" s="1">
        <v>14</v>
      </c>
      <c r="T63" s="1" t="s">
        <v>196</v>
      </c>
      <c r="U63" s="1">
        <v>0</v>
      </c>
      <c r="V63" s="1">
        <v>0</v>
      </c>
    </row>
    <row r="64" spans="1:22" ht="18" customHeight="1">
      <c r="A64" s="149"/>
      <c r="B64" s="33" t="s">
        <v>54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8" customHeight="1">
      <c r="A65" s="149"/>
      <c r="B65" s="33" t="s">
        <v>55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8" customHeight="1">
      <c r="A66" s="150"/>
      <c r="B66" s="33" t="s">
        <v>148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8" customHeight="1">
      <c r="A67" s="148" t="s">
        <v>57</v>
      </c>
      <c r="B67" s="33" t="s">
        <v>53</v>
      </c>
      <c r="C67" s="1">
        <v>29</v>
      </c>
      <c r="D67" s="1">
        <v>12</v>
      </c>
      <c r="E67" s="1">
        <v>12</v>
      </c>
      <c r="F67" s="1" t="s">
        <v>324</v>
      </c>
      <c r="G67" s="1">
        <v>17</v>
      </c>
      <c r="H67" s="95" t="s">
        <v>317</v>
      </c>
      <c r="I67" s="1">
        <v>0</v>
      </c>
      <c r="J67" s="1">
        <v>0</v>
      </c>
      <c r="K67" s="1">
        <v>12</v>
      </c>
      <c r="L67" s="1" t="s">
        <v>324</v>
      </c>
      <c r="M67" s="1">
        <v>17</v>
      </c>
      <c r="N67" s="95" t="s">
        <v>317</v>
      </c>
      <c r="O67" s="1">
        <v>0</v>
      </c>
      <c r="P67" s="1">
        <v>0</v>
      </c>
      <c r="Q67" s="1">
        <v>12</v>
      </c>
      <c r="R67" s="1" t="s">
        <v>324</v>
      </c>
      <c r="S67" s="1">
        <v>17</v>
      </c>
      <c r="T67" s="95" t="s">
        <v>317</v>
      </c>
      <c r="U67" s="1">
        <v>0</v>
      </c>
      <c r="V67" s="1">
        <v>0</v>
      </c>
    </row>
    <row r="68" spans="1:22" ht="18" customHeight="1">
      <c r="A68" s="149"/>
      <c r="B68" s="33" t="s">
        <v>54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8" customHeight="1">
      <c r="A69" s="149"/>
      <c r="B69" s="33" t="s">
        <v>55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8" customHeight="1">
      <c r="A70" s="150"/>
      <c r="B70" s="33" t="s">
        <v>148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8" customHeight="1">
      <c r="A71" s="148" t="s">
        <v>58</v>
      </c>
      <c r="B71" s="34" t="s">
        <v>53</v>
      </c>
      <c r="C71" s="1">
        <v>30</v>
      </c>
      <c r="D71" s="1">
        <v>18</v>
      </c>
      <c r="E71" s="1">
        <v>15</v>
      </c>
      <c r="F71" s="1">
        <v>50</v>
      </c>
      <c r="G71" s="1">
        <v>15</v>
      </c>
      <c r="H71" s="1">
        <v>50</v>
      </c>
      <c r="I71" s="1">
        <v>0</v>
      </c>
      <c r="J71" s="1">
        <v>0</v>
      </c>
      <c r="K71" s="1">
        <v>15</v>
      </c>
      <c r="L71" s="1">
        <v>50</v>
      </c>
      <c r="M71" s="1">
        <v>15</v>
      </c>
      <c r="N71" s="1">
        <v>50</v>
      </c>
      <c r="O71" s="1">
        <v>0</v>
      </c>
      <c r="P71" s="1">
        <v>0</v>
      </c>
      <c r="Q71" s="1">
        <v>15</v>
      </c>
      <c r="R71" s="1">
        <v>50</v>
      </c>
      <c r="S71" s="1">
        <v>15</v>
      </c>
      <c r="T71" s="1">
        <v>50</v>
      </c>
      <c r="U71" s="1">
        <v>0</v>
      </c>
      <c r="V71" s="1">
        <v>0</v>
      </c>
    </row>
    <row r="72" spans="1:22" ht="18" customHeight="1">
      <c r="A72" s="149"/>
      <c r="B72" s="34" t="s">
        <v>54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8" customHeight="1">
      <c r="A73" s="149"/>
      <c r="B73" s="35" t="s">
        <v>55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8" customHeight="1">
      <c r="A74" s="89"/>
      <c r="B74" s="35" t="s">
        <v>148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8" customHeight="1">
      <c r="A75" s="161" t="s">
        <v>158</v>
      </c>
      <c r="B75" s="33" t="s">
        <v>53</v>
      </c>
      <c r="C75" s="1">
        <v>30</v>
      </c>
      <c r="D75" s="1">
        <v>14</v>
      </c>
      <c r="E75" s="1">
        <v>12</v>
      </c>
      <c r="F75" s="1">
        <v>40</v>
      </c>
      <c r="G75" s="1">
        <v>18</v>
      </c>
      <c r="H75" s="1">
        <v>60</v>
      </c>
      <c r="I75" s="1">
        <v>0</v>
      </c>
      <c r="J75" s="1">
        <v>0</v>
      </c>
      <c r="K75" s="1">
        <v>13</v>
      </c>
      <c r="L75" s="1" t="s">
        <v>176</v>
      </c>
      <c r="M75" s="1">
        <v>17</v>
      </c>
      <c r="N75" s="1" t="s">
        <v>177</v>
      </c>
      <c r="O75" s="1">
        <v>0</v>
      </c>
      <c r="P75" s="1">
        <v>0</v>
      </c>
      <c r="Q75" s="1">
        <v>6</v>
      </c>
      <c r="R75" s="1">
        <v>20</v>
      </c>
      <c r="S75" s="1">
        <v>24</v>
      </c>
      <c r="T75" s="1">
        <v>80</v>
      </c>
      <c r="U75" s="1">
        <v>0</v>
      </c>
      <c r="V75" s="1">
        <v>0</v>
      </c>
    </row>
    <row r="76" spans="1:22" ht="18" customHeight="1">
      <c r="A76" s="162"/>
      <c r="B76" s="33" t="s">
        <v>54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8" customHeight="1">
      <c r="A77" s="162"/>
      <c r="B77" s="33" t="s">
        <v>55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8" customHeight="1">
      <c r="A78" s="163"/>
      <c r="B78" s="33" t="s">
        <v>148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8" customHeight="1">
      <c r="A79" s="148" t="s">
        <v>82</v>
      </c>
      <c r="B79" s="34" t="s">
        <v>53</v>
      </c>
      <c r="C79" s="1">
        <f>C63+C67+C71+C75</f>
        <v>120</v>
      </c>
      <c r="D79" s="1">
        <f t="shared" ref="D79:V79" si="5">D63+D67+D71+D75</f>
        <v>65</v>
      </c>
      <c r="E79" s="1">
        <f t="shared" si="5"/>
        <v>56</v>
      </c>
      <c r="F79" s="60">
        <f>E79/C79*100</f>
        <v>46.666666666666664</v>
      </c>
      <c r="G79" s="1">
        <f t="shared" si="5"/>
        <v>64</v>
      </c>
      <c r="H79" s="60">
        <f>G79/C79*100</f>
        <v>53.333333333333336</v>
      </c>
      <c r="I79" s="1">
        <f t="shared" si="5"/>
        <v>0</v>
      </c>
      <c r="J79" s="1">
        <f t="shared" si="5"/>
        <v>0</v>
      </c>
      <c r="K79" s="1">
        <f t="shared" si="5"/>
        <v>58</v>
      </c>
      <c r="L79" s="1">
        <f>K79/C79*100</f>
        <v>48.333333333333336</v>
      </c>
      <c r="M79" s="1">
        <f t="shared" si="5"/>
        <v>62</v>
      </c>
      <c r="N79" s="1">
        <f>M79/C79*100</f>
        <v>51.666666666666671</v>
      </c>
      <c r="O79" s="1">
        <f t="shared" si="5"/>
        <v>0</v>
      </c>
      <c r="P79" s="1">
        <f t="shared" si="5"/>
        <v>0</v>
      </c>
      <c r="Q79" s="1">
        <f t="shared" si="5"/>
        <v>50</v>
      </c>
      <c r="R79" s="1">
        <f>Q79/C79*100</f>
        <v>41.666666666666671</v>
      </c>
      <c r="S79" s="1">
        <f t="shared" si="5"/>
        <v>70</v>
      </c>
      <c r="T79" s="1">
        <f>S79/C79*100</f>
        <v>58.333333333333336</v>
      </c>
      <c r="U79" s="1">
        <f t="shared" si="5"/>
        <v>0</v>
      </c>
      <c r="V79" s="1">
        <f t="shared" si="5"/>
        <v>0</v>
      </c>
    </row>
    <row r="80" spans="1:22" ht="18" customHeight="1">
      <c r="A80" s="149"/>
      <c r="B80" s="34" t="s">
        <v>54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8" customHeight="1">
      <c r="A81" s="149"/>
      <c r="B81" s="35" t="s">
        <v>55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8" customHeight="1">
      <c r="A82" s="150"/>
      <c r="B82" s="35" t="s">
        <v>148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8" customHeight="1">
      <c r="A83" s="161" t="s">
        <v>59</v>
      </c>
      <c r="B83" s="33" t="s">
        <v>53</v>
      </c>
      <c r="C83" s="1">
        <v>35</v>
      </c>
      <c r="D83" s="1">
        <v>17</v>
      </c>
      <c r="E83" s="1">
        <v>18</v>
      </c>
      <c r="F83" s="1" t="s">
        <v>236</v>
      </c>
      <c r="G83" s="1">
        <v>17</v>
      </c>
      <c r="H83" s="1" t="s">
        <v>237</v>
      </c>
      <c r="I83" s="1">
        <v>0</v>
      </c>
      <c r="J83" s="1">
        <v>0</v>
      </c>
      <c r="K83" s="1">
        <v>20</v>
      </c>
      <c r="L83" s="1">
        <v>57</v>
      </c>
      <c r="M83" s="1">
        <v>15</v>
      </c>
      <c r="N83" s="1">
        <v>43</v>
      </c>
      <c r="O83" s="1">
        <v>0</v>
      </c>
      <c r="P83" s="1">
        <v>0</v>
      </c>
      <c r="Q83" s="1">
        <v>15</v>
      </c>
      <c r="R83" s="1">
        <v>43</v>
      </c>
      <c r="S83" s="1">
        <v>20</v>
      </c>
      <c r="T83" s="1">
        <v>57</v>
      </c>
      <c r="U83" s="1">
        <v>0</v>
      </c>
      <c r="V83" s="1">
        <v>0</v>
      </c>
    </row>
    <row r="84" spans="1:22" ht="18" customHeight="1">
      <c r="A84" s="162"/>
      <c r="B84" s="33" t="s">
        <v>54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8" customHeight="1">
      <c r="A85" s="162"/>
      <c r="B85" s="33" t="s">
        <v>55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8" customHeight="1">
      <c r="A86" s="163"/>
      <c r="B86" s="33" t="s">
        <v>148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8" customHeight="1">
      <c r="A87" s="161" t="s">
        <v>60</v>
      </c>
      <c r="B87" s="33" t="s">
        <v>53</v>
      </c>
      <c r="C87" s="1">
        <v>30</v>
      </c>
      <c r="D87" s="1">
        <v>17</v>
      </c>
      <c r="E87" s="1">
        <v>20</v>
      </c>
      <c r="F87" s="1">
        <v>67</v>
      </c>
      <c r="G87" s="1">
        <v>10</v>
      </c>
      <c r="H87" s="1">
        <v>33</v>
      </c>
      <c r="I87" s="1">
        <v>0</v>
      </c>
      <c r="J87" s="1">
        <v>0</v>
      </c>
      <c r="K87" s="1">
        <v>20</v>
      </c>
      <c r="L87" s="1">
        <v>67</v>
      </c>
      <c r="M87" s="1">
        <v>10</v>
      </c>
      <c r="N87" s="1">
        <v>33</v>
      </c>
      <c r="O87" s="1">
        <v>0</v>
      </c>
      <c r="P87" s="1">
        <v>0</v>
      </c>
      <c r="Q87" s="1">
        <v>20</v>
      </c>
      <c r="R87" s="1">
        <v>67</v>
      </c>
      <c r="S87" s="1">
        <v>10</v>
      </c>
      <c r="T87" s="1">
        <v>33</v>
      </c>
      <c r="U87" s="1">
        <v>0</v>
      </c>
      <c r="V87" s="1">
        <v>0</v>
      </c>
    </row>
    <row r="88" spans="1:22" ht="18" customHeight="1">
      <c r="A88" s="162"/>
      <c r="B88" s="33" t="s">
        <v>54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8" customHeight="1">
      <c r="A89" s="162"/>
      <c r="B89" s="33" t="s">
        <v>55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8" customHeight="1">
      <c r="A90" s="163"/>
      <c r="B90" s="33" t="s">
        <v>148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8" customHeight="1">
      <c r="A91" s="161" t="s">
        <v>61</v>
      </c>
      <c r="B91" s="33" t="s">
        <v>53</v>
      </c>
      <c r="C91" s="1">
        <v>35</v>
      </c>
      <c r="D91" s="1">
        <v>18</v>
      </c>
      <c r="E91" s="1">
        <v>20</v>
      </c>
      <c r="F91" s="1">
        <v>57</v>
      </c>
      <c r="G91" s="1">
        <v>15</v>
      </c>
      <c r="H91" s="1">
        <v>43</v>
      </c>
      <c r="I91" s="1">
        <v>0</v>
      </c>
      <c r="J91" s="1">
        <v>0</v>
      </c>
      <c r="K91" s="1">
        <v>20</v>
      </c>
      <c r="L91" s="1">
        <v>57</v>
      </c>
      <c r="M91" s="1">
        <v>15</v>
      </c>
      <c r="N91" s="1">
        <v>43</v>
      </c>
      <c r="O91" s="1">
        <v>0</v>
      </c>
      <c r="P91" s="1">
        <v>0</v>
      </c>
      <c r="Q91" s="1">
        <v>20</v>
      </c>
      <c r="R91" s="1">
        <v>57</v>
      </c>
      <c r="S91" s="1">
        <v>15</v>
      </c>
      <c r="T91" s="1">
        <v>43</v>
      </c>
      <c r="U91" s="1">
        <v>0</v>
      </c>
      <c r="V91" s="1">
        <v>0</v>
      </c>
    </row>
    <row r="92" spans="1:22" ht="18" customHeight="1">
      <c r="A92" s="162"/>
      <c r="B92" s="33" t="s">
        <v>54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8" customHeight="1">
      <c r="A93" s="162"/>
      <c r="B93" s="33" t="s">
        <v>55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8" customHeight="1">
      <c r="A94" s="163"/>
      <c r="B94" s="33" t="s">
        <v>148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8" customHeight="1">
      <c r="A95" s="148" t="s">
        <v>85</v>
      </c>
      <c r="B95" s="33" t="s">
        <v>53</v>
      </c>
      <c r="C95" s="3">
        <f>C83+C87+C91</f>
        <v>100</v>
      </c>
      <c r="D95" s="3">
        <f t="shared" ref="D95:V95" si="6">D83+D87+D91</f>
        <v>52</v>
      </c>
      <c r="E95" s="3">
        <f t="shared" si="6"/>
        <v>58</v>
      </c>
      <c r="F95" s="96">
        <f>E95/C95*100</f>
        <v>57.999999999999993</v>
      </c>
      <c r="G95" s="3">
        <f t="shared" si="6"/>
        <v>42</v>
      </c>
      <c r="H95" s="96">
        <f>G95/C95*100</f>
        <v>42</v>
      </c>
      <c r="I95" s="3">
        <f t="shared" si="6"/>
        <v>0</v>
      </c>
      <c r="J95" s="3">
        <f t="shared" si="6"/>
        <v>0</v>
      </c>
      <c r="K95" s="3">
        <f t="shared" si="6"/>
        <v>60</v>
      </c>
      <c r="L95" s="3">
        <f>K95/C95*100</f>
        <v>60</v>
      </c>
      <c r="M95" s="3">
        <f t="shared" si="6"/>
        <v>40</v>
      </c>
      <c r="N95" s="3">
        <f>M95/C95*100</f>
        <v>40</v>
      </c>
      <c r="O95" s="3">
        <f t="shared" si="6"/>
        <v>0</v>
      </c>
      <c r="P95" s="3">
        <f t="shared" si="6"/>
        <v>0</v>
      </c>
      <c r="Q95" s="3">
        <f t="shared" si="6"/>
        <v>55</v>
      </c>
      <c r="R95" s="3">
        <f>Q95/C95*100</f>
        <v>55.000000000000007</v>
      </c>
      <c r="S95" s="3">
        <f t="shared" si="6"/>
        <v>45</v>
      </c>
      <c r="T95" s="3">
        <f>S95/C95*100</f>
        <v>45</v>
      </c>
      <c r="U95" s="3">
        <f t="shared" si="6"/>
        <v>0</v>
      </c>
      <c r="V95" s="3">
        <f t="shared" si="6"/>
        <v>0</v>
      </c>
    </row>
    <row r="96" spans="1:22" ht="18" customHeight="1">
      <c r="A96" s="149"/>
      <c r="B96" s="33" t="s">
        <v>54</v>
      </c>
      <c r="C96" s="4"/>
      <c r="D96" s="4"/>
      <c r="E96" s="4"/>
      <c r="F96" s="4"/>
      <c r="G96" s="4"/>
      <c r="H96" s="4"/>
      <c r="I96" s="4"/>
      <c r="J96" s="4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8" customHeight="1">
      <c r="A97" s="149"/>
      <c r="B97" s="33" t="s">
        <v>55</v>
      </c>
      <c r="C97" s="18"/>
      <c r="D97" s="18"/>
      <c r="E97" s="18"/>
      <c r="F97" s="18"/>
      <c r="G97" s="18"/>
      <c r="H97" s="18"/>
      <c r="I97" s="18"/>
      <c r="J97" s="18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8" customHeight="1">
      <c r="A98" s="150"/>
      <c r="B98" s="33" t="s">
        <v>148</v>
      </c>
      <c r="C98" s="5"/>
      <c r="D98" s="5"/>
      <c r="E98" s="5"/>
      <c r="F98" s="5"/>
      <c r="G98" s="5"/>
      <c r="H98" s="5"/>
      <c r="I98" s="5"/>
      <c r="J98" s="5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8" customHeight="1">
      <c r="A99" s="148" t="s">
        <v>83</v>
      </c>
      <c r="B99" s="32" t="s">
        <v>53</v>
      </c>
      <c r="C99" s="3">
        <f>C27+C43+C59+C79+C95</f>
        <v>613</v>
      </c>
      <c r="D99" s="3">
        <f t="shared" ref="D99:V99" si="7">D27+D43+D59+D79+D95</f>
        <v>302</v>
      </c>
      <c r="E99" s="3">
        <f t="shared" si="7"/>
        <v>321</v>
      </c>
      <c r="F99" s="96">
        <f>E99/C99*100</f>
        <v>52.365415986949429</v>
      </c>
      <c r="G99" s="3">
        <f t="shared" si="7"/>
        <v>292</v>
      </c>
      <c r="H99" s="96">
        <f>G99/C99*100</f>
        <v>47.634584013050571</v>
      </c>
      <c r="I99" s="3">
        <f t="shared" si="7"/>
        <v>0</v>
      </c>
      <c r="J99" s="3">
        <f t="shared" si="7"/>
        <v>0</v>
      </c>
      <c r="K99" s="3">
        <f t="shared" si="7"/>
        <v>325</v>
      </c>
      <c r="L99" s="96">
        <f>K99/C99*100</f>
        <v>53.017944535073411</v>
      </c>
      <c r="M99" s="3">
        <f t="shared" si="7"/>
        <v>288</v>
      </c>
      <c r="N99" s="3">
        <f>M99/C99*100</f>
        <v>46.982055464926589</v>
      </c>
      <c r="O99" s="3">
        <f t="shared" si="7"/>
        <v>0</v>
      </c>
      <c r="P99" s="3">
        <f t="shared" si="7"/>
        <v>0</v>
      </c>
      <c r="Q99" s="3">
        <f t="shared" si="7"/>
        <v>306</v>
      </c>
      <c r="R99" s="3">
        <f>Q99/C99*100</f>
        <v>49.9184339314845</v>
      </c>
      <c r="S99" s="3">
        <f t="shared" si="7"/>
        <v>307</v>
      </c>
      <c r="T99" s="3">
        <f>S99/C99*100</f>
        <v>50.081566068515492</v>
      </c>
      <c r="U99" s="3">
        <f t="shared" si="7"/>
        <v>0</v>
      </c>
      <c r="V99" s="3">
        <f t="shared" si="7"/>
        <v>0</v>
      </c>
    </row>
    <row r="100" spans="1:22" ht="18" customHeight="1">
      <c r="A100" s="149"/>
      <c r="B100" s="32" t="s">
        <v>54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8" customHeight="1">
      <c r="A101" s="149"/>
      <c r="B101" s="32" t="s">
        <v>55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8" customHeight="1">
      <c r="A102" s="150"/>
      <c r="B102" s="32" t="s">
        <v>148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5" spans="1:22" ht="18.75" customHeight="1"/>
    <row r="106" spans="1:22" ht="15.75" customHeight="1"/>
    <row r="107" spans="1:22" ht="21" customHeight="1"/>
    <row r="108" spans="1:22" ht="33" customHeight="1"/>
    <row r="109" spans="1:22" ht="33" customHeight="1"/>
    <row r="110" spans="1:22" ht="33" customHeight="1"/>
    <row r="111" spans="1:22" ht="33" customHeight="1"/>
    <row r="112" spans="1:22" ht="33" customHeight="1"/>
    <row r="113" ht="33" customHeight="1"/>
    <row r="114" ht="33" customHeight="1"/>
    <row r="115" ht="33" customHeight="1"/>
    <row r="116" ht="33" customHeight="1"/>
    <row r="117" ht="33" customHeight="1"/>
    <row r="118" ht="31.5" customHeight="1"/>
    <row r="119" ht="33" customHeight="1"/>
    <row r="121" ht="6.75" customHeight="1"/>
    <row r="122" ht="18.75" customHeight="1"/>
    <row r="125" ht="18.75" customHeight="1"/>
    <row r="126" ht="15.75" customHeight="1"/>
    <row r="127" ht="21.75" customHeight="1"/>
    <row r="128" ht="24" customHeight="1"/>
    <row r="129" ht="24" customHeight="1"/>
    <row r="130" ht="24.75" customHeight="1"/>
    <row r="131" ht="24" customHeight="1"/>
    <row r="132" ht="24" customHeight="1"/>
    <row r="133" ht="24" customHeight="1"/>
    <row r="134" ht="24" customHeight="1"/>
    <row r="135" ht="24" customHeight="1"/>
    <row r="136" ht="24" customHeight="1"/>
    <row r="137" ht="24" customHeight="1"/>
    <row r="138" ht="24" customHeight="1"/>
    <row r="139" ht="24" customHeight="1"/>
    <row r="140" ht="24" customHeight="1"/>
    <row r="141" ht="24" customHeight="1"/>
    <row r="142" ht="24" customHeight="1"/>
    <row r="143" ht="24" customHeight="1"/>
    <row r="144" ht="24" customHeight="1"/>
    <row r="145" ht="24" customHeight="1"/>
    <row r="150" ht="18.75" customHeight="1"/>
    <row r="151" ht="20.25" customHeight="1"/>
    <row r="152" ht="21.75" customHeight="1"/>
    <row r="153" ht="22.5" customHeight="1"/>
    <row r="154" ht="21.75" customHeight="1"/>
    <row r="155" ht="22.5" customHeight="1"/>
    <row r="156" ht="21.7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1" customHeight="1"/>
    <row r="165" ht="21" customHeight="1"/>
    <row r="166" ht="22.5" customHeight="1"/>
    <row r="167" ht="22.5" customHeight="1"/>
    <row r="168" ht="22.5" customHeight="1"/>
    <row r="169" ht="22.5" customHeight="1"/>
    <row r="170" ht="22.5" customHeight="1"/>
    <row r="176" ht="20.25" customHeight="1"/>
    <row r="177" ht="20.25" customHeight="1"/>
    <row r="178" ht="21.75" customHeight="1"/>
    <row r="179" ht="22.5" customHeight="1"/>
    <row r="180" ht="23.2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1" customHeight="1"/>
    <row r="189" ht="21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201" ht="18.75" customHeight="1"/>
    <row r="202" ht="22.5" customHeight="1"/>
    <row r="203" ht="21.7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0.25" customHeight="1"/>
  </sheetData>
  <mergeCells count="42">
    <mergeCell ref="A99:A102"/>
    <mergeCell ref="A95:A98"/>
    <mergeCell ref="A63:A66"/>
    <mergeCell ref="A55:A58"/>
    <mergeCell ref="A59:A62"/>
    <mergeCell ref="A75:A78"/>
    <mergeCell ref="A83:A86"/>
    <mergeCell ref="A79:A82"/>
    <mergeCell ref="A87:A90"/>
    <mergeCell ref="A91:A94"/>
    <mergeCell ref="A71:A73"/>
    <mergeCell ref="D4:D6"/>
    <mergeCell ref="A43:A46"/>
    <mergeCell ref="A15:A18"/>
    <mergeCell ref="B4:B6"/>
    <mergeCell ref="C4:C6"/>
    <mergeCell ref="A7:A10"/>
    <mergeCell ref="A11:A14"/>
    <mergeCell ref="A19:A22"/>
    <mergeCell ref="A51:A54"/>
    <mergeCell ref="A23:A26"/>
    <mergeCell ref="A47:A50"/>
    <mergeCell ref="A67:A70"/>
    <mergeCell ref="A35:A38"/>
    <mergeCell ref="A39:A42"/>
    <mergeCell ref="A27:A30"/>
    <mergeCell ref="A2:C2"/>
    <mergeCell ref="A4:A6"/>
    <mergeCell ref="A31:A34"/>
    <mergeCell ref="F2:V2"/>
    <mergeCell ref="Q4:V4"/>
    <mergeCell ref="Q5:R5"/>
    <mergeCell ref="S5:T5"/>
    <mergeCell ref="U5:V5"/>
    <mergeCell ref="K4:P4"/>
    <mergeCell ref="O5:P5"/>
    <mergeCell ref="E4:J4"/>
    <mergeCell ref="K5:L5"/>
    <mergeCell ref="M5:N5"/>
    <mergeCell ref="I5:J5"/>
    <mergeCell ref="E5:F5"/>
    <mergeCell ref="G5:H5"/>
  </mergeCells>
  <phoneticPr fontId="21" type="noConversion"/>
  <pageMargins left="0.70866141732283472" right="0.51181102362204722" top="0.51181102362204722" bottom="0.51181102362204722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0"/>
  <sheetViews>
    <sheetView view="pageLayout" topLeftCell="A19" workbookViewId="0">
      <selection activeCell="B7" sqref="A7:B30"/>
    </sheetView>
  </sheetViews>
  <sheetFormatPr defaultRowHeight="15.75"/>
  <cols>
    <col min="1" max="1" width="5" customWidth="1"/>
    <col min="2" max="2" width="5.875" customWidth="1"/>
    <col min="3" max="3" width="4.875" customWidth="1"/>
    <col min="4" max="6" width="5.125" customWidth="1"/>
    <col min="7" max="7" width="4.75" customWidth="1"/>
    <col min="8" max="8" width="5" customWidth="1"/>
    <col min="9" max="9" width="4.75" customWidth="1"/>
    <col min="10" max="10" width="5" customWidth="1"/>
    <col min="11" max="14" width="4.625" customWidth="1"/>
    <col min="15" max="15" width="4.75" customWidth="1"/>
    <col min="16" max="16" width="4.625" customWidth="1"/>
    <col min="17" max="17" width="4.375" customWidth="1"/>
    <col min="18" max="18" width="4.625" customWidth="1"/>
    <col min="19" max="19" width="4.5" customWidth="1"/>
    <col min="20" max="20" width="4.375" customWidth="1"/>
    <col min="21" max="21" width="4.125" customWidth="1"/>
    <col min="22" max="22" width="4.75" customWidth="1"/>
    <col min="23" max="23" width="23.25" customWidth="1"/>
  </cols>
  <sheetData>
    <row r="1" spans="1:23" ht="24" customHeight="1">
      <c r="A1" s="17" t="s">
        <v>149</v>
      </c>
      <c r="B1" s="17"/>
      <c r="C1" s="17"/>
      <c r="D1" s="17"/>
      <c r="E1" s="17"/>
      <c r="F1" s="17"/>
      <c r="G1" s="17"/>
      <c r="H1" s="25" t="s">
        <v>52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</row>
    <row r="2" spans="1:23" ht="24" customHeight="1">
      <c r="A2" s="141" t="s">
        <v>152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</row>
    <row r="3" spans="1:23" ht="24" customHeight="1"/>
    <row r="4" spans="1:23" ht="21.75" customHeight="1">
      <c r="A4" s="138" t="s">
        <v>0</v>
      </c>
      <c r="B4" s="138" t="s">
        <v>1</v>
      </c>
      <c r="C4" s="143" t="s">
        <v>2</v>
      </c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2" t="s">
        <v>13</v>
      </c>
    </row>
    <row r="5" spans="1:23" ht="23.25" customHeight="1">
      <c r="A5" s="138"/>
      <c r="B5" s="139"/>
      <c r="C5" s="140" t="s">
        <v>7</v>
      </c>
      <c r="D5" s="140"/>
      <c r="E5" s="140" t="s">
        <v>3</v>
      </c>
      <c r="F5" s="140"/>
      <c r="G5" s="140" t="s">
        <v>4</v>
      </c>
      <c r="H5" s="140"/>
      <c r="I5" s="140" t="s">
        <v>5</v>
      </c>
      <c r="J5" s="140"/>
      <c r="K5" s="140" t="s">
        <v>6</v>
      </c>
      <c r="L5" s="140"/>
      <c r="M5" s="140" t="s">
        <v>8</v>
      </c>
      <c r="N5" s="140"/>
      <c r="O5" s="140" t="s">
        <v>9</v>
      </c>
      <c r="P5" s="140"/>
      <c r="Q5" s="140" t="s">
        <v>10</v>
      </c>
      <c r="R5" s="140"/>
      <c r="S5" s="140" t="s">
        <v>11</v>
      </c>
      <c r="T5" s="140"/>
      <c r="U5" s="140" t="s">
        <v>12</v>
      </c>
      <c r="V5" s="140"/>
      <c r="W5" s="139"/>
    </row>
    <row r="6" spans="1:23" ht="24.75" customHeight="1">
      <c r="A6" s="139"/>
      <c r="B6" s="139"/>
      <c r="C6" s="78" t="s">
        <v>21</v>
      </c>
      <c r="D6" s="78" t="s">
        <v>20</v>
      </c>
      <c r="E6" s="78" t="s">
        <v>21</v>
      </c>
      <c r="F6" s="78" t="s">
        <v>20</v>
      </c>
      <c r="G6" s="78" t="s">
        <v>21</v>
      </c>
      <c r="H6" s="78" t="s">
        <v>20</v>
      </c>
      <c r="I6" s="78" t="s">
        <v>21</v>
      </c>
      <c r="J6" s="78" t="s">
        <v>20</v>
      </c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139"/>
    </row>
    <row r="7" spans="1:23" ht="22.5" customHeight="1">
      <c r="A7" s="78">
        <v>1</v>
      </c>
      <c r="B7" s="30" t="s">
        <v>43</v>
      </c>
      <c r="C7" s="1">
        <v>35</v>
      </c>
      <c r="D7" s="1">
        <v>18</v>
      </c>
      <c r="E7" s="1">
        <v>35</v>
      </c>
      <c r="F7" s="1">
        <v>18</v>
      </c>
      <c r="G7" s="1">
        <v>35</v>
      </c>
      <c r="H7" s="1">
        <v>18</v>
      </c>
      <c r="I7" s="1">
        <v>35</v>
      </c>
      <c r="J7" s="1">
        <v>18</v>
      </c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</row>
    <row r="8" spans="1:23" ht="22.5" customHeight="1">
      <c r="A8" s="78">
        <v>2</v>
      </c>
      <c r="B8" s="30" t="s">
        <v>44</v>
      </c>
      <c r="C8" s="1">
        <v>33</v>
      </c>
      <c r="D8" s="1">
        <v>16</v>
      </c>
      <c r="E8" s="1">
        <v>33</v>
      </c>
      <c r="F8" s="1">
        <v>16</v>
      </c>
      <c r="G8" s="1">
        <v>33</v>
      </c>
      <c r="H8" s="1">
        <v>16</v>
      </c>
      <c r="I8" s="1">
        <v>33</v>
      </c>
      <c r="J8" s="1">
        <v>16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22.5" customHeight="1">
      <c r="A9" s="78">
        <v>3</v>
      </c>
      <c r="B9" s="30" t="s">
        <v>45</v>
      </c>
      <c r="C9" s="1">
        <v>33</v>
      </c>
      <c r="D9" s="1">
        <v>17</v>
      </c>
      <c r="E9" s="1">
        <v>33</v>
      </c>
      <c r="F9" s="1">
        <v>17</v>
      </c>
      <c r="G9" s="1">
        <v>33</v>
      </c>
      <c r="H9" s="1">
        <v>17</v>
      </c>
      <c r="I9" s="1">
        <v>33</v>
      </c>
      <c r="J9" s="1">
        <v>17</v>
      </c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 t="s">
        <v>153</v>
      </c>
    </row>
    <row r="10" spans="1:23" ht="22.5" customHeight="1">
      <c r="A10" s="78">
        <v>4</v>
      </c>
      <c r="B10" s="30" t="s">
        <v>154</v>
      </c>
      <c r="C10" s="1">
        <v>35</v>
      </c>
      <c r="D10" s="1">
        <v>17</v>
      </c>
      <c r="E10" s="1">
        <v>35</v>
      </c>
      <c r="F10" s="1">
        <v>17</v>
      </c>
      <c r="G10" s="1">
        <v>35</v>
      </c>
      <c r="H10" s="1">
        <v>17</v>
      </c>
      <c r="I10" s="1">
        <v>35</v>
      </c>
      <c r="J10" s="1">
        <v>17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22.5" customHeight="1">
      <c r="A11" s="78">
        <v>5</v>
      </c>
      <c r="B11" s="30" t="s">
        <v>155</v>
      </c>
      <c r="C11" s="1">
        <v>35</v>
      </c>
      <c r="D11" s="1">
        <v>18</v>
      </c>
      <c r="E11" s="1">
        <v>35</v>
      </c>
      <c r="F11" s="1">
        <v>18</v>
      </c>
      <c r="G11" s="1">
        <v>35</v>
      </c>
      <c r="H11" s="1">
        <v>18</v>
      </c>
      <c r="I11" s="1">
        <v>35</v>
      </c>
      <c r="J11" s="1">
        <v>18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22.5" customHeight="1">
      <c r="A12" s="127" t="s">
        <v>73</v>
      </c>
      <c r="B12" s="128"/>
      <c r="C12" s="1">
        <f t="shared" ref="C12:D12" si="0">SUM(C7:C11)</f>
        <v>171</v>
      </c>
      <c r="D12" s="1">
        <f t="shared" si="0"/>
        <v>86</v>
      </c>
      <c r="E12" s="1">
        <f t="shared" ref="E12:H12" si="1">SUM(E7:E11)</f>
        <v>171</v>
      </c>
      <c r="F12" s="1">
        <f t="shared" si="1"/>
        <v>86</v>
      </c>
      <c r="G12" s="1">
        <f t="shared" si="1"/>
        <v>171</v>
      </c>
      <c r="H12" s="1">
        <f t="shared" si="1"/>
        <v>86</v>
      </c>
      <c r="I12" s="1">
        <f t="shared" ref="I12:J12" si="2">SUM(I7:I11)</f>
        <v>171</v>
      </c>
      <c r="J12" s="1">
        <f t="shared" si="2"/>
        <v>86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22.5" customHeight="1">
      <c r="A13" s="78">
        <v>6</v>
      </c>
      <c r="B13" s="30" t="s">
        <v>46</v>
      </c>
      <c r="C13" s="1">
        <v>36</v>
      </c>
      <c r="D13" s="1">
        <v>16</v>
      </c>
      <c r="E13" s="1">
        <v>36</v>
      </c>
      <c r="F13" s="1">
        <v>16</v>
      </c>
      <c r="G13" s="1">
        <v>36</v>
      </c>
      <c r="H13" s="1">
        <v>16</v>
      </c>
      <c r="I13" s="1">
        <v>36</v>
      </c>
      <c r="J13" s="1">
        <v>16</v>
      </c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</row>
    <row r="14" spans="1:23" ht="22.5" customHeight="1">
      <c r="A14" s="78">
        <v>7</v>
      </c>
      <c r="B14" s="30" t="s">
        <v>47</v>
      </c>
      <c r="C14" s="1">
        <v>36</v>
      </c>
      <c r="D14" s="1">
        <v>17</v>
      </c>
      <c r="E14" s="1">
        <v>36</v>
      </c>
      <c r="F14" s="1">
        <v>17</v>
      </c>
      <c r="G14" s="1">
        <v>36</v>
      </c>
      <c r="H14" s="1">
        <v>17</v>
      </c>
      <c r="I14" s="1">
        <v>36</v>
      </c>
      <c r="J14" s="1">
        <v>17</v>
      </c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</row>
    <row r="15" spans="1:23" ht="22.5" customHeight="1">
      <c r="A15" s="78">
        <v>8</v>
      </c>
      <c r="B15" s="30" t="s">
        <v>48</v>
      </c>
      <c r="C15" s="1">
        <v>36</v>
      </c>
      <c r="D15" s="1">
        <v>18</v>
      </c>
      <c r="E15" s="1">
        <v>36</v>
      </c>
      <c r="F15" s="1">
        <v>18</v>
      </c>
      <c r="G15" s="1">
        <v>36</v>
      </c>
      <c r="H15" s="1">
        <v>18</v>
      </c>
      <c r="I15" s="1">
        <v>36</v>
      </c>
      <c r="J15" s="1">
        <v>18</v>
      </c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</row>
    <row r="16" spans="1:23" ht="22.5" customHeight="1">
      <c r="A16" s="127" t="s">
        <v>74</v>
      </c>
      <c r="B16" s="128"/>
      <c r="C16" s="1">
        <f t="shared" ref="C16:H16" si="3">SUM(C13:C15)</f>
        <v>108</v>
      </c>
      <c r="D16" s="1">
        <f t="shared" si="3"/>
        <v>51</v>
      </c>
      <c r="E16" s="1">
        <f t="shared" si="3"/>
        <v>108</v>
      </c>
      <c r="F16" s="1">
        <f t="shared" si="3"/>
        <v>51</v>
      </c>
      <c r="G16" s="1">
        <f t="shared" si="3"/>
        <v>108</v>
      </c>
      <c r="H16" s="1">
        <f t="shared" si="3"/>
        <v>51</v>
      </c>
      <c r="I16" s="1">
        <f t="shared" ref="I16" si="4">SUM(I13:I15)</f>
        <v>108</v>
      </c>
      <c r="J16" s="1">
        <f t="shared" ref="J16" si="5">SUM(J13:J15)</f>
        <v>51</v>
      </c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</row>
    <row r="17" spans="1:23" ht="22.5" customHeight="1">
      <c r="A17" s="78">
        <v>9</v>
      </c>
      <c r="B17" s="30" t="s">
        <v>49</v>
      </c>
      <c r="C17" s="1">
        <v>38</v>
      </c>
      <c r="D17" s="1">
        <v>16</v>
      </c>
      <c r="E17" s="1">
        <v>38</v>
      </c>
      <c r="F17" s="1">
        <v>16</v>
      </c>
      <c r="G17" s="1">
        <v>38</v>
      </c>
      <c r="H17" s="1">
        <v>16</v>
      </c>
      <c r="I17" s="1">
        <v>38</v>
      </c>
      <c r="J17" s="1">
        <v>16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22.5" customHeight="1">
      <c r="A18" s="78">
        <v>10</v>
      </c>
      <c r="B18" s="30" t="s">
        <v>50</v>
      </c>
      <c r="C18" s="1">
        <v>38</v>
      </c>
      <c r="D18" s="1">
        <v>17</v>
      </c>
      <c r="E18" s="1">
        <v>38</v>
      </c>
      <c r="F18" s="1">
        <v>17</v>
      </c>
      <c r="G18" s="1">
        <v>38</v>
      </c>
      <c r="H18" s="1">
        <v>17</v>
      </c>
      <c r="I18" s="1">
        <v>38</v>
      </c>
      <c r="J18" s="1">
        <v>17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 t="s">
        <v>156</v>
      </c>
    </row>
    <row r="19" spans="1:23" ht="22.5" customHeight="1">
      <c r="A19" s="78">
        <v>11</v>
      </c>
      <c r="B19" s="30" t="s">
        <v>51</v>
      </c>
      <c r="C19" s="1">
        <v>38</v>
      </c>
      <c r="D19" s="1">
        <v>15</v>
      </c>
      <c r="E19" s="1">
        <v>38</v>
      </c>
      <c r="F19" s="1">
        <v>15</v>
      </c>
      <c r="G19" s="1">
        <v>38</v>
      </c>
      <c r="H19" s="1">
        <v>15</v>
      </c>
      <c r="I19" s="1">
        <v>38</v>
      </c>
      <c r="J19" s="1">
        <v>15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 t="s">
        <v>157</v>
      </c>
    </row>
    <row r="20" spans="1:23" ht="22.5" customHeight="1">
      <c r="A20" s="127" t="s">
        <v>75</v>
      </c>
      <c r="B20" s="128"/>
      <c r="C20" s="1">
        <f t="shared" ref="C20:H20" si="6">SUM(C17:C19)</f>
        <v>114</v>
      </c>
      <c r="D20" s="1">
        <f t="shared" si="6"/>
        <v>48</v>
      </c>
      <c r="E20" s="1">
        <f t="shared" si="6"/>
        <v>114</v>
      </c>
      <c r="F20" s="1">
        <f t="shared" si="6"/>
        <v>48</v>
      </c>
      <c r="G20" s="1">
        <f t="shared" si="6"/>
        <v>114</v>
      </c>
      <c r="H20" s="1">
        <f t="shared" si="6"/>
        <v>48</v>
      </c>
      <c r="I20" s="1">
        <f t="shared" ref="I20" si="7">SUM(I17:I19)</f>
        <v>114</v>
      </c>
      <c r="J20" s="1">
        <f t="shared" ref="J20" si="8">SUM(J17:J19)</f>
        <v>48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</row>
    <row r="21" spans="1:23" ht="22.5" customHeight="1">
      <c r="A21" s="35">
        <v>12</v>
      </c>
      <c r="B21" s="31" t="s">
        <v>56</v>
      </c>
      <c r="C21" s="1">
        <v>31</v>
      </c>
      <c r="D21" s="1">
        <v>21</v>
      </c>
      <c r="E21" s="1">
        <v>31</v>
      </c>
      <c r="F21" s="1">
        <v>21</v>
      </c>
      <c r="G21" s="1">
        <v>31</v>
      </c>
      <c r="H21" s="1">
        <v>21</v>
      </c>
      <c r="I21" s="1">
        <v>31</v>
      </c>
      <c r="J21" s="1">
        <v>21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</row>
    <row r="22" spans="1:23" ht="22.5" customHeight="1">
      <c r="A22" s="1">
        <v>13</v>
      </c>
      <c r="B22" s="28" t="s">
        <v>57</v>
      </c>
      <c r="C22" s="1">
        <v>30</v>
      </c>
      <c r="D22" s="1">
        <v>12</v>
      </c>
      <c r="E22" s="1">
        <v>30</v>
      </c>
      <c r="F22" s="1">
        <v>12</v>
      </c>
      <c r="G22" s="1">
        <v>29</v>
      </c>
      <c r="H22" s="1">
        <v>12</v>
      </c>
      <c r="I22" s="1">
        <v>29</v>
      </c>
      <c r="J22" s="1">
        <v>12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22.5" customHeight="1">
      <c r="A23" s="1">
        <v>14</v>
      </c>
      <c r="B23" s="28" t="s">
        <v>58</v>
      </c>
      <c r="C23" s="1">
        <v>30</v>
      </c>
      <c r="D23" s="1">
        <v>18</v>
      </c>
      <c r="E23" s="1">
        <v>30</v>
      </c>
      <c r="F23" s="1">
        <v>18</v>
      </c>
      <c r="G23" s="1">
        <v>30</v>
      </c>
      <c r="H23" s="1">
        <v>18</v>
      </c>
      <c r="I23" s="1">
        <v>30</v>
      </c>
      <c r="J23" s="1">
        <v>18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</row>
    <row r="24" spans="1:23" ht="22.5" customHeight="1">
      <c r="A24" s="1">
        <v>15</v>
      </c>
      <c r="B24" s="29" t="s">
        <v>158</v>
      </c>
      <c r="C24" s="1">
        <v>30</v>
      </c>
      <c r="D24" s="1">
        <v>14</v>
      </c>
      <c r="E24" s="1">
        <v>30</v>
      </c>
      <c r="F24" s="1">
        <v>14</v>
      </c>
      <c r="G24" s="1">
        <v>30</v>
      </c>
      <c r="H24" s="1">
        <v>14</v>
      </c>
      <c r="I24" s="1">
        <v>30</v>
      </c>
      <c r="J24" s="1">
        <v>14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 t="s">
        <v>159</v>
      </c>
    </row>
    <row r="25" spans="1:23" ht="22.5" customHeight="1">
      <c r="A25" s="127" t="s">
        <v>76</v>
      </c>
      <c r="B25" s="128"/>
      <c r="C25" s="1">
        <f t="shared" ref="C25:H25" si="9">SUM(C21:C24)</f>
        <v>121</v>
      </c>
      <c r="D25" s="1">
        <f t="shared" si="9"/>
        <v>65</v>
      </c>
      <c r="E25" s="1">
        <f t="shared" si="9"/>
        <v>121</v>
      </c>
      <c r="F25" s="1">
        <f t="shared" si="9"/>
        <v>65</v>
      </c>
      <c r="G25" s="1">
        <f t="shared" si="9"/>
        <v>120</v>
      </c>
      <c r="H25" s="1">
        <f t="shared" si="9"/>
        <v>65</v>
      </c>
      <c r="I25" s="1">
        <f t="shared" ref="I25:J25" si="10">SUM(I21:I24)</f>
        <v>120</v>
      </c>
      <c r="J25" s="1">
        <f t="shared" si="10"/>
        <v>65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3" ht="22.5" customHeight="1">
      <c r="A26" s="1">
        <v>16</v>
      </c>
      <c r="B26" s="29" t="s">
        <v>59</v>
      </c>
      <c r="C26" s="1">
        <v>35</v>
      </c>
      <c r="D26" s="1">
        <v>17</v>
      </c>
      <c r="E26" s="1">
        <v>35</v>
      </c>
      <c r="F26" s="1">
        <v>17</v>
      </c>
      <c r="G26" s="1">
        <v>35</v>
      </c>
      <c r="H26" s="1">
        <v>17</v>
      </c>
      <c r="I26" s="1">
        <v>35</v>
      </c>
      <c r="J26" s="1">
        <v>17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</row>
    <row r="27" spans="1:23" ht="22.5" customHeight="1">
      <c r="A27" s="1">
        <v>17</v>
      </c>
      <c r="B27" s="29" t="s">
        <v>60</v>
      </c>
      <c r="C27" s="1">
        <v>30</v>
      </c>
      <c r="D27" s="1">
        <v>17</v>
      </c>
      <c r="E27" s="1">
        <v>30</v>
      </c>
      <c r="F27" s="1">
        <v>17</v>
      </c>
      <c r="G27" s="1">
        <v>30</v>
      </c>
      <c r="H27" s="1">
        <v>17</v>
      </c>
      <c r="I27" s="1">
        <v>30</v>
      </c>
      <c r="J27" s="1">
        <v>17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 t="s">
        <v>160</v>
      </c>
    </row>
    <row r="28" spans="1:23" ht="22.5" customHeight="1">
      <c r="A28" s="1">
        <v>18</v>
      </c>
      <c r="B28" s="29" t="s">
        <v>61</v>
      </c>
      <c r="C28" s="1">
        <v>35</v>
      </c>
      <c r="D28" s="1">
        <v>18</v>
      </c>
      <c r="E28" s="1">
        <v>35</v>
      </c>
      <c r="F28" s="1">
        <v>18</v>
      </c>
      <c r="G28" s="1">
        <v>35</v>
      </c>
      <c r="H28" s="1">
        <v>18</v>
      </c>
      <c r="I28" s="1">
        <v>35</v>
      </c>
      <c r="J28" s="1">
        <v>18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</row>
    <row r="29" spans="1:23" ht="22.5" customHeight="1">
      <c r="A29" s="127" t="s">
        <v>146</v>
      </c>
      <c r="B29" s="128"/>
      <c r="C29" s="1">
        <f t="shared" ref="C29:H29" si="11">SUM(C26:C28)</f>
        <v>100</v>
      </c>
      <c r="D29" s="1">
        <f t="shared" si="11"/>
        <v>52</v>
      </c>
      <c r="E29" s="1">
        <f t="shared" si="11"/>
        <v>100</v>
      </c>
      <c r="F29" s="1">
        <f t="shared" si="11"/>
        <v>52</v>
      </c>
      <c r="G29" s="1">
        <f t="shared" si="11"/>
        <v>100</v>
      </c>
      <c r="H29" s="1">
        <f t="shared" si="11"/>
        <v>52</v>
      </c>
      <c r="I29" s="1">
        <f t="shared" ref="I29" si="12">SUM(I26:I28)</f>
        <v>100</v>
      </c>
      <c r="J29" s="1">
        <f t="shared" ref="J29" si="13">SUM(J26:J28)</f>
        <v>52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</row>
    <row r="30" spans="1:23" ht="22.5" customHeight="1">
      <c r="A30" s="127" t="s">
        <v>77</v>
      </c>
      <c r="B30" s="128"/>
      <c r="C30" s="1">
        <f t="shared" ref="C30:H30" si="14">C12+C16+C20+C25+C29</f>
        <v>614</v>
      </c>
      <c r="D30" s="1">
        <f t="shared" si="14"/>
        <v>302</v>
      </c>
      <c r="E30" s="1">
        <f t="shared" si="14"/>
        <v>614</v>
      </c>
      <c r="F30" s="1">
        <f t="shared" si="14"/>
        <v>302</v>
      </c>
      <c r="G30" s="1">
        <f t="shared" si="14"/>
        <v>613</v>
      </c>
      <c r="H30" s="1">
        <f t="shared" si="14"/>
        <v>302</v>
      </c>
      <c r="I30" s="1">
        <f t="shared" ref="I30" si="15">I12+I16+I20+I25+I29</f>
        <v>613</v>
      </c>
      <c r="J30" s="1">
        <f t="shared" ref="J30" si="16">J12+J16+J20+J25+J29</f>
        <v>302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</row>
  </sheetData>
  <mergeCells count="21">
    <mergeCell ref="I5:J5"/>
    <mergeCell ref="A2:W2"/>
    <mergeCell ref="A4:A6"/>
    <mergeCell ref="W4:W6"/>
    <mergeCell ref="Q5:R5"/>
    <mergeCell ref="S5:T5"/>
    <mergeCell ref="U5:V5"/>
    <mergeCell ref="C4:V4"/>
    <mergeCell ref="G5:H5"/>
    <mergeCell ref="M5:N5"/>
    <mergeCell ref="C5:D5"/>
    <mergeCell ref="E5:F5"/>
    <mergeCell ref="K5:L5"/>
    <mergeCell ref="O5:P5"/>
    <mergeCell ref="A12:B12"/>
    <mergeCell ref="A30:B30"/>
    <mergeCell ref="B4:B6"/>
    <mergeCell ref="A20:B20"/>
    <mergeCell ref="A29:B29"/>
    <mergeCell ref="A16:B16"/>
    <mergeCell ref="A25:B25"/>
  </mergeCells>
  <phoneticPr fontId="21" type="noConversion"/>
  <pageMargins left="0.42708333333333331" right="0.2" top="0.25" bottom="0.17708333333333334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B102"/>
  <sheetViews>
    <sheetView zoomScale="85" zoomScaleNormal="85" workbookViewId="0">
      <pane xSplit="1" ySplit="6" topLeftCell="B81" activePane="bottomRight" state="frozen"/>
      <selection pane="topRight" activeCell="B1" sqref="B1"/>
      <selection pane="bottomLeft" activeCell="A7" sqref="A7"/>
      <selection pane="bottomRight" activeCell="W55" sqref="W55:AB55"/>
    </sheetView>
  </sheetViews>
  <sheetFormatPr defaultRowHeight="15.75"/>
  <cols>
    <col min="1" max="1" width="6.25" customWidth="1"/>
    <col min="2" max="2" width="7.125" customWidth="1"/>
    <col min="3" max="3" width="5.875" customWidth="1"/>
    <col min="4" max="4" width="4.875" customWidth="1"/>
    <col min="5" max="11" width="4.125" customWidth="1"/>
    <col min="12" max="12" width="5.75" customWidth="1"/>
    <col min="13" max="28" width="4.125" customWidth="1"/>
  </cols>
  <sheetData>
    <row r="1" spans="1:28">
      <c r="A1" s="22" t="s">
        <v>149</v>
      </c>
      <c r="B1" s="22"/>
      <c r="C1" s="22"/>
      <c r="D1" s="22"/>
    </row>
    <row r="2" spans="1:28">
      <c r="A2" s="144" t="s">
        <v>52</v>
      </c>
      <c r="B2" s="144"/>
      <c r="C2" s="144"/>
      <c r="F2" s="151" t="s">
        <v>112</v>
      </c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</row>
    <row r="4" spans="1:28">
      <c r="A4" s="138" t="s">
        <v>1</v>
      </c>
      <c r="B4" s="138" t="s">
        <v>17</v>
      </c>
      <c r="C4" s="148" t="s">
        <v>15</v>
      </c>
      <c r="D4" s="148" t="s">
        <v>20</v>
      </c>
      <c r="E4" s="133" t="s">
        <v>69</v>
      </c>
      <c r="F4" s="134"/>
      <c r="G4" s="134"/>
      <c r="H4" s="134"/>
      <c r="I4" s="134"/>
      <c r="J4" s="134"/>
      <c r="K4" s="160" t="s">
        <v>70</v>
      </c>
      <c r="L4" s="160"/>
      <c r="M4" s="160"/>
      <c r="N4" s="160"/>
      <c r="O4" s="160"/>
      <c r="P4" s="160"/>
      <c r="Q4" s="133" t="s">
        <v>71</v>
      </c>
      <c r="R4" s="134"/>
      <c r="S4" s="134"/>
      <c r="T4" s="134"/>
      <c r="U4" s="134"/>
      <c r="V4" s="135"/>
      <c r="W4" s="133" t="s">
        <v>72</v>
      </c>
      <c r="X4" s="134"/>
      <c r="Y4" s="134"/>
      <c r="Z4" s="134"/>
      <c r="AA4" s="134"/>
      <c r="AB4" s="135"/>
    </row>
    <row r="5" spans="1:28">
      <c r="A5" s="138"/>
      <c r="B5" s="138"/>
      <c r="C5" s="149"/>
      <c r="D5" s="149"/>
      <c r="E5" s="158" t="s">
        <v>66</v>
      </c>
      <c r="F5" s="159"/>
      <c r="G5" s="158" t="s">
        <v>67</v>
      </c>
      <c r="H5" s="159"/>
      <c r="I5" s="158" t="s">
        <v>68</v>
      </c>
      <c r="J5" s="159"/>
      <c r="K5" s="158" t="s">
        <v>66</v>
      </c>
      <c r="L5" s="159"/>
      <c r="M5" s="158" t="s">
        <v>67</v>
      </c>
      <c r="N5" s="159"/>
      <c r="O5" s="158" t="s">
        <v>68</v>
      </c>
      <c r="P5" s="159"/>
      <c r="Q5" s="158" t="s">
        <v>66</v>
      </c>
      <c r="R5" s="159"/>
      <c r="S5" s="158" t="s">
        <v>67</v>
      </c>
      <c r="T5" s="159"/>
      <c r="U5" s="158" t="s">
        <v>68</v>
      </c>
      <c r="V5" s="159"/>
      <c r="W5" s="158" t="s">
        <v>66</v>
      </c>
      <c r="X5" s="159"/>
      <c r="Y5" s="158" t="s">
        <v>67</v>
      </c>
      <c r="Z5" s="159"/>
      <c r="AA5" s="158" t="s">
        <v>68</v>
      </c>
      <c r="AB5" s="159"/>
    </row>
    <row r="6" spans="1:28">
      <c r="A6" s="138"/>
      <c r="B6" s="138"/>
      <c r="C6" s="150"/>
      <c r="D6" s="150"/>
      <c r="E6" s="1" t="s">
        <v>16</v>
      </c>
      <c r="F6" s="1" t="s">
        <v>40</v>
      </c>
      <c r="G6" s="1" t="s">
        <v>16</v>
      </c>
      <c r="H6" s="1" t="s">
        <v>40</v>
      </c>
      <c r="I6" s="1" t="s">
        <v>16</v>
      </c>
      <c r="J6" s="1" t="s">
        <v>40</v>
      </c>
      <c r="K6" s="1" t="s">
        <v>16</v>
      </c>
      <c r="L6" s="1" t="s">
        <v>40</v>
      </c>
      <c r="M6" s="1" t="s">
        <v>16</v>
      </c>
      <c r="N6" s="1" t="s">
        <v>40</v>
      </c>
      <c r="O6" s="1" t="s">
        <v>16</v>
      </c>
      <c r="P6" s="1" t="s">
        <v>40</v>
      </c>
      <c r="Q6" s="1" t="s">
        <v>16</v>
      </c>
      <c r="R6" s="1" t="s">
        <v>40</v>
      </c>
      <c r="S6" s="1" t="s">
        <v>16</v>
      </c>
      <c r="T6" s="1" t="s">
        <v>40</v>
      </c>
      <c r="U6" s="1" t="s">
        <v>16</v>
      </c>
      <c r="V6" s="1" t="s">
        <v>40</v>
      </c>
      <c r="W6" s="1" t="s">
        <v>16</v>
      </c>
      <c r="X6" s="1" t="s">
        <v>40</v>
      </c>
      <c r="Y6" s="1" t="s">
        <v>16</v>
      </c>
      <c r="Z6" s="1" t="s">
        <v>40</v>
      </c>
      <c r="AA6" s="1" t="s">
        <v>16</v>
      </c>
      <c r="AB6" s="1" t="s">
        <v>40</v>
      </c>
    </row>
    <row r="7" spans="1:28">
      <c r="A7" s="148" t="s">
        <v>43</v>
      </c>
      <c r="B7" s="34" t="s">
        <v>53</v>
      </c>
      <c r="C7" s="93">
        <v>35</v>
      </c>
      <c r="D7" s="93">
        <v>18</v>
      </c>
      <c r="E7" s="1">
        <v>17</v>
      </c>
      <c r="F7" s="1" t="s">
        <v>237</v>
      </c>
      <c r="G7" s="1">
        <v>18</v>
      </c>
      <c r="H7" s="1" t="s">
        <v>236</v>
      </c>
      <c r="I7" s="1">
        <v>0</v>
      </c>
      <c r="J7" s="1">
        <v>0</v>
      </c>
      <c r="K7" s="1">
        <v>17</v>
      </c>
      <c r="L7" s="1" t="s">
        <v>237</v>
      </c>
      <c r="M7" s="1">
        <v>18</v>
      </c>
      <c r="N7" s="1" t="s">
        <v>236</v>
      </c>
      <c r="O7" s="1">
        <v>0</v>
      </c>
      <c r="P7" s="1">
        <v>0</v>
      </c>
      <c r="Q7" s="1">
        <v>17</v>
      </c>
      <c r="R7" s="1" t="s">
        <v>237</v>
      </c>
      <c r="S7" s="1">
        <v>18</v>
      </c>
      <c r="T7" s="1" t="s">
        <v>236</v>
      </c>
      <c r="U7" s="1">
        <v>0</v>
      </c>
      <c r="V7" s="1">
        <v>0</v>
      </c>
      <c r="W7" s="1">
        <v>17</v>
      </c>
      <c r="X7" s="1" t="s">
        <v>237</v>
      </c>
      <c r="Y7" s="1">
        <v>18</v>
      </c>
      <c r="Z7" s="1" t="s">
        <v>236</v>
      </c>
      <c r="AA7" s="1">
        <v>0</v>
      </c>
      <c r="AB7" s="1">
        <v>0</v>
      </c>
    </row>
    <row r="8" spans="1:28">
      <c r="A8" s="149"/>
      <c r="B8" s="34" t="s">
        <v>54</v>
      </c>
      <c r="C8" s="27"/>
      <c r="D8" s="27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>
      <c r="A9" s="149"/>
      <c r="B9" s="35" t="s">
        <v>55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>
      <c r="A10" s="150"/>
      <c r="B10" s="35" t="s">
        <v>148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>
      <c r="A11" s="148" t="s">
        <v>44</v>
      </c>
      <c r="B11" s="34" t="s">
        <v>53</v>
      </c>
      <c r="C11" s="52">
        <v>33</v>
      </c>
      <c r="D11" s="52">
        <v>16</v>
      </c>
      <c r="E11" s="1">
        <v>18</v>
      </c>
      <c r="F11" s="1">
        <v>55</v>
      </c>
      <c r="G11" s="1">
        <v>15</v>
      </c>
      <c r="H11" s="1">
        <v>45</v>
      </c>
      <c r="I11" s="1">
        <v>0</v>
      </c>
      <c r="J11" s="1">
        <v>0</v>
      </c>
      <c r="K11" s="1">
        <v>18</v>
      </c>
      <c r="L11" s="1">
        <v>55</v>
      </c>
      <c r="M11" s="1">
        <v>15</v>
      </c>
      <c r="N11" s="1">
        <v>45</v>
      </c>
      <c r="O11" s="1">
        <v>0</v>
      </c>
      <c r="P11" s="1">
        <v>0</v>
      </c>
      <c r="Q11" s="1">
        <v>18</v>
      </c>
      <c r="R11" s="1">
        <v>55</v>
      </c>
      <c r="S11" s="1">
        <v>15</v>
      </c>
      <c r="T11" s="1">
        <v>45</v>
      </c>
      <c r="U11" s="1">
        <v>0</v>
      </c>
      <c r="V11" s="1">
        <v>0</v>
      </c>
      <c r="W11" s="1">
        <v>18</v>
      </c>
      <c r="X11" s="1">
        <v>55</v>
      </c>
      <c r="Y11" s="1">
        <v>15</v>
      </c>
      <c r="Z11" s="1">
        <v>45</v>
      </c>
      <c r="AA11" s="1">
        <v>0</v>
      </c>
      <c r="AB11" s="1">
        <v>0</v>
      </c>
    </row>
    <row r="12" spans="1:28">
      <c r="A12" s="149"/>
      <c r="B12" s="34" t="s">
        <v>54</v>
      </c>
      <c r="C12" s="27"/>
      <c r="D12" s="27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>
      <c r="A13" s="149"/>
      <c r="B13" s="35" t="s">
        <v>55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>
      <c r="A14" s="150"/>
      <c r="B14" s="35" t="s">
        <v>148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>
      <c r="A15" s="148" t="s">
        <v>45</v>
      </c>
      <c r="B15" s="34" t="s">
        <v>53</v>
      </c>
      <c r="C15" s="52">
        <v>33</v>
      </c>
      <c r="D15" s="52">
        <v>17</v>
      </c>
      <c r="E15" s="1">
        <v>22</v>
      </c>
      <c r="F15" s="1" t="s">
        <v>268</v>
      </c>
      <c r="G15" s="1">
        <v>11</v>
      </c>
      <c r="H15" s="1" t="s">
        <v>269</v>
      </c>
      <c r="I15" s="1">
        <v>0</v>
      </c>
      <c r="J15" s="1">
        <v>0</v>
      </c>
      <c r="K15" s="1">
        <v>19</v>
      </c>
      <c r="L15" s="1" t="s">
        <v>264</v>
      </c>
      <c r="M15" s="1">
        <v>14</v>
      </c>
      <c r="N15" s="1" t="s">
        <v>265</v>
      </c>
      <c r="O15" s="1">
        <v>0</v>
      </c>
      <c r="P15" s="1">
        <v>0</v>
      </c>
      <c r="Q15" s="1">
        <v>22</v>
      </c>
      <c r="R15" s="1" t="s">
        <v>268</v>
      </c>
      <c r="S15" s="1">
        <v>11</v>
      </c>
      <c r="T15" s="1" t="s">
        <v>269</v>
      </c>
      <c r="U15" s="1">
        <v>0</v>
      </c>
      <c r="V15" s="1">
        <v>0</v>
      </c>
      <c r="W15" s="1">
        <v>24</v>
      </c>
      <c r="X15" s="1" t="s">
        <v>270</v>
      </c>
      <c r="Y15" s="1">
        <v>9</v>
      </c>
      <c r="Z15" s="1" t="s">
        <v>271</v>
      </c>
      <c r="AA15" s="1">
        <v>0</v>
      </c>
      <c r="AB15" s="1">
        <v>0</v>
      </c>
    </row>
    <row r="16" spans="1:28">
      <c r="A16" s="149"/>
      <c r="B16" s="34" t="s">
        <v>54</v>
      </c>
      <c r="C16" s="52"/>
      <c r="D16" s="52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>
      <c r="A17" s="149"/>
      <c r="B17" s="35" t="s">
        <v>55</v>
      </c>
      <c r="C17" s="52"/>
      <c r="D17" s="52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>
      <c r="A18" s="150"/>
      <c r="B18" s="35" t="s">
        <v>148</v>
      </c>
      <c r="C18" s="52"/>
      <c r="D18" s="52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>
      <c r="A19" s="148" t="s">
        <v>154</v>
      </c>
      <c r="B19" s="34" t="s">
        <v>53</v>
      </c>
      <c r="C19" s="52">
        <v>35</v>
      </c>
      <c r="D19" s="52">
        <v>17</v>
      </c>
      <c r="E19" s="1">
        <v>16</v>
      </c>
      <c r="F19" s="1" t="s">
        <v>217</v>
      </c>
      <c r="G19" s="1">
        <v>19</v>
      </c>
      <c r="H19" s="1" t="s">
        <v>216</v>
      </c>
      <c r="I19" s="1">
        <v>0</v>
      </c>
      <c r="J19" s="1">
        <v>0</v>
      </c>
      <c r="K19" s="1">
        <v>17</v>
      </c>
      <c r="L19" s="1" t="s">
        <v>259</v>
      </c>
      <c r="M19" s="1">
        <v>18</v>
      </c>
      <c r="N19" s="1" t="s">
        <v>263</v>
      </c>
      <c r="O19" s="1">
        <v>0</v>
      </c>
      <c r="P19" s="1">
        <v>0</v>
      </c>
      <c r="Q19" s="1">
        <v>18</v>
      </c>
      <c r="R19" s="1" t="s">
        <v>263</v>
      </c>
      <c r="S19" s="1">
        <v>17</v>
      </c>
      <c r="T19" s="1" t="s">
        <v>259</v>
      </c>
      <c r="U19" s="1">
        <v>0</v>
      </c>
      <c r="V19" s="1">
        <v>0</v>
      </c>
      <c r="W19" s="1">
        <v>18</v>
      </c>
      <c r="X19" s="1" t="s">
        <v>263</v>
      </c>
      <c r="Y19" s="1">
        <v>17</v>
      </c>
      <c r="Z19" s="1" t="s">
        <v>259</v>
      </c>
      <c r="AA19" s="1">
        <v>0</v>
      </c>
      <c r="AB19" s="1">
        <v>0</v>
      </c>
    </row>
    <row r="20" spans="1:28">
      <c r="A20" s="149"/>
      <c r="B20" s="34" t="s">
        <v>54</v>
      </c>
      <c r="C20" s="52"/>
      <c r="D20" s="52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>
      <c r="A21" s="149"/>
      <c r="B21" s="35" t="s">
        <v>55</v>
      </c>
      <c r="C21" s="52"/>
      <c r="D21" s="52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>
      <c r="A22" s="150"/>
      <c r="B22" s="35" t="s">
        <v>148</v>
      </c>
      <c r="C22" s="52"/>
      <c r="D22" s="52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>
      <c r="A23" s="148" t="s">
        <v>155</v>
      </c>
      <c r="B23" s="34" t="s">
        <v>53</v>
      </c>
      <c r="C23" s="93">
        <v>35</v>
      </c>
      <c r="D23" s="93">
        <v>18</v>
      </c>
      <c r="E23" s="1">
        <v>25</v>
      </c>
      <c r="F23" s="1" t="s">
        <v>234</v>
      </c>
      <c r="G23" s="1">
        <v>10</v>
      </c>
      <c r="H23" s="1" t="s">
        <v>235</v>
      </c>
      <c r="I23" s="1">
        <v>0</v>
      </c>
      <c r="J23" s="1">
        <v>0</v>
      </c>
      <c r="K23" s="1">
        <v>25</v>
      </c>
      <c r="L23" s="1" t="s">
        <v>234</v>
      </c>
      <c r="M23" s="1">
        <v>10</v>
      </c>
      <c r="N23" s="1" t="s">
        <v>235</v>
      </c>
      <c r="O23" s="1">
        <v>0</v>
      </c>
      <c r="P23" s="1">
        <v>0</v>
      </c>
      <c r="Q23" s="1">
        <v>25</v>
      </c>
      <c r="R23" s="1" t="s">
        <v>234</v>
      </c>
      <c r="S23" s="1">
        <v>10</v>
      </c>
      <c r="T23" s="1" t="s">
        <v>235</v>
      </c>
      <c r="U23" s="1">
        <v>0</v>
      </c>
      <c r="V23" s="1">
        <v>0</v>
      </c>
      <c r="W23" s="1">
        <v>25</v>
      </c>
      <c r="X23" s="1" t="s">
        <v>234</v>
      </c>
      <c r="Y23" s="1">
        <v>10</v>
      </c>
      <c r="Z23" s="1" t="s">
        <v>235</v>
      </c>
      <c r="AA23" s="1">
        <v>0</v>
      </c>
      <c r="AB23" s="1">
        <v>0</v>
      </c>
    </row>
    <row r="24" spans="1:28">
      <c r="A24" s="149"/>
      <c r="B24" s="34" t="s">
        <v>54</v>
      </c>
      <c r="C24" s="27"/>
      <c r="D24" s="27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>
      <c r="A25" s="149"/>
      <c r="B25" s="35" t="s">
        <v>55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>
      <c r="A26" s="150"/>
      <c r="B26" s="35" t="s">
        <v>148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s="100" customFormat="1" ht="15">
      <c r="A27" s="148" t="s">
        <v>79</v>
      </c>
      <c r="B27" s="97" t="s">
        <v>53</v>
      </c>
      <c r="C27" s="112">
        <f>C7+C11+C15+C19+C23</f>
        <v>171</v>
      </c>
      <c r="D27" s="112">
        <f t="shared" ref="D27:AB27" si="0">D7+D11+D15+D19+D23</f>
        <v>86</v>
      </c>
      <c r="E27" s="112">
        <f t="shared" si="0"/>
        <v>98</v>
      </c>
      <c r="F27" s="113">
        <f>E27/C27*100</f>
        <v>57.309941520467831</v>
      </c>
      <c r="G27" s="112">
        <f t="shared" si="0"/>
        <v>73</v>
      </c>
      <c r="H27" s="113">
        <f>G27/C27*100</f>
        <v>42.690058479532162</v>
      </c>
      <c r="I27" s="112">
        <f t="shared" si="0"/>
        <v>0</v>
      </c>
      <c r="J27" s="112">
        <f t="shared" si="0"/>
        <v>0</v>
      </c>
      <c r="K27" s="112">
        <f t="shared" si="0"/>
        <v>96</v>
      </c>
      <c r="L27" s="113">
        <f>K27/C27*100</f>
        <v>56.140350877192979</v>
      </c>
      <c r="M27" s="112">
        <f t="shared" si="0"/>
        <v>75</v>
      </c>
      <c r="N27" s="113">
        <f>M27/C27*100</f>
        <v>43.859649122807014</v>
      </c>
      <c r="O27" s="112">
        <f t="shared" si="0"/>
        <v>0</v>
      </c>
      <c r="P27" s="112">
        <f t="shared" si="0"/>
        <v>0</v>
      </c>
      <c r="Q27" s="112">
        <f t="shared" si="0"/>
        <v>100</v>
      </c>
      <c r="R27" s="113">
        <f>Q27/C27*100</f>
        <v>58.479532163742689</v>
      </c>
      <c r="S27" s="112">
        <f t="shared" si="0"/>
        <v>71</v>
      </c>
      <c r="T27" s="113">
        <f>S27/C27*100</f>
        <v>41.520467836257311</v>
      </c>
      <c r="U27" s="112">
        <f t="shared" si="0"/>
        <v>0</v>
      </c>
      <c r="V27" s="112">
        <f t="shared" si="0"/>
        <v>0</v>
      </c>
      <c r="W27" s="112">
        <f t="shared" si="0"/>
        <v>102</v>
      </c>
      <c r="X27" s="113">
        <f>W27/C27*100</f>
        <v>59.649122807017541</v>
      </c>
      <c r="Y27" s="112">
        <f t="shared" si="0"/>
        <v>69</v>
      </c>
      <c r="Z27" s="113">
        <f>Y27/C27*100</f>
        <v>40.350877192982452</v>
      </c>
      <c r="AA27" s="112">
        <f t="shared" si="0"/>
        <v>0</v>
      </c>
      <c r="AB27" s="112">
        <f t="shared" si="0"/>
        <v>0</v>
      </c>
    </row>
    <row r="28" spans="1:28">
      <c r="A28" s="149"/>
      <c r="B28" s="34" t="s">
        <v>54</v>
      </c>
      <c r="C28" s="27"/>
      <c r="D28" s="27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>
      <c r="A29" s="149"/>
      <c r="B29" s="35" t="s">
        <v>55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>
      <c r="A30" s="150"/>
      <c r="B30" s="35" t="s">
        <v>148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>
      <c r="A31" s="148" t="s">
        <v>46</v>
      </c>
      <c r="B31" s="34" t="s">
        <v>53</v>
      </c>
      <c r="C31" s="93">
        <v>36</v>
      </c>
      <c r="D31" s="93">
        <v>16</v>
      </c>
      <c r="E31" s="1">
        <v>10</v>
      </c>
      <c r="F31" s="1" t="s">
        <v>297</v>
      </c>
      <c r="G31" s="1">
        <v>26</v>
      </c>
      <c r="H31" s="1" t="s">
        <v>300</v>
      </c>
      <c r="I31" s="1">
        <v>0</v>
      </c>
      <c r="J31" s="1">
        <v>0</v>
      </c>
      <c r="K31" s="1">
        <v>10</v>
      </c>
      <c r="L31" s="1" t="s">
        <v>297</v>
      </c>
      <c r="M31" s="1">
        <v>26</v>
      </c>
      <c r="N31" s="1" t="s">
        <v>300</v>
      </c>
      <c r="O31" s="1">
        <v>0</v>
      </c>
      <c r="P31" s="1">
        <v>0</v>
      </c>
      <c r="Q31" s="1">
        <v>10</v>
      </c>
      <c r="R31" s="1" t="s">
        <v>297</v>
      </c>
      <c r="S31" s="1">
        <v>26</v>
      </c>
      <c r="T31" s="1" t="s">
        <v>300</v>
      </c>
      <c r="U31" s="1">
        <v>0</v>
      </c>
      <c r="V31" s="1">
        <v>0</v>
      </c>
      <c r="W31" s="1">
        <v>10</v>
      </c>
      <c r="X31" s="1" t="s">
        <v>297</v>
      </c>
      <c r="Y31" s="1">
        <v>26</v>
      </c>
      <c r="Z31" s="1" t="s">
        <v>300</v>
      </c>
      <c r="AA31" s="1">
        <v>0</v>
      </c>
      <c r="AB31" s="1">
        <v>0</v>
      </c>
    </row>
    <row r="32" spans="1:28">
      <c r="A32" s="149"/>
      <c r="B32" s="34" t="s">
        <v>54</v>
      </c>
      <c r="C32" s="27"/>
      <c r="D32" s="27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>
      <c r="A33" s="149"/>
      <c r="B33" s="35" t="s">
        <v>55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>
      <c r="A34" s="150"/>
      <c r="B34" s="35" t="s">
        <v>148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>
      <c r="A35" s="148" t="s">
        <v>47</v>
      </c>
      <c r="B35" s="34" t="s">
        <v>53</v>
      </c>
      <c r="C35" s="27">
        <v>36</v>
      </c>
      <c r="D35" s="27">
        <v>17</v>
      </c>
      <c r="E35" s="1">
        <v>20</v>
      </c>
      <c r="F35" s="1" t="s">
        <v>281</v>
      </c>
      <c r="G35" s="1">
        <v>16</v>
      </c>
      <c r="H35" s="1" t="s">
        <v>267</v>
      </c>
      <c r="I35" s="1">
        <v>0</v>
      </c>
      <c r="J35" s="1">
        <v>0</v>
      </c>
      <c r="K35" s="1">
        <v>25</v>
      </c>
      <c r="L35" s="1" t="s">
        <v>279</v>
      </c>
      <c r="M35" s="1">
        <v>11</v>
      </c>
      <c r="N35" s="1" t="s">
        <v>280</v>
      </c>
      <c r="O35" s="1">
        <v>0</v>
      </c>
      <c r="P35" s="1">
        <v>0</v>
      </c>
      <c r="Q35" s="1">
        <v>25</v>
      </c>
      <c r="R35" s="1" t="s">
        <v>279</v>
      </c>
      <c r="S35" s="1">
        <v>11</v>
      </c>
      <c r="T35" s="1" t="s">
        <v>280</v>
      </c>
      <c r="U35" s="1">
        <v>0</v>
      </c>
      <c r="V35" s="1">
        <v>0</v>
      </c>
      <c r="W35" s="1">
        <v>27</v>
      </c>
      <c r="X35" s="1">
        <v>75</v>
      </c>
      <c r="Y35" s="1">
        <v>9</v>
      </c>
      <c r="Z35" s="1">
        <v>25</v>
      </c>
      <c r="AA35" s="1">
        <v>0</v>
      </c>
      <c r="AB35" s="1">
        <v>0</v>
      </c>
    </row>
    <row r="36" spans="1:28">
      <c r="A36" s="149"/>
      <c r="B36" s="34" t="s">
        <v>54</v>
      </c>
      <c r="C36" s="27"/>
      <c r="D36" s="27"/>
      <c r="E36" s="1"/>
      <c r="F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>
      <c r="A37" s="149"/>
      <c r="B37" s="35" t="s">
        <v>55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>
      <c r="A38" s="150"/>
      <c r="B38" s="35" t="s">
        <v>148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>
      <c r="A39" s="148" t="s">
        <v>48</v>
      </c>
      <c r="B39" s="34" t="s">
        <v>53</v>
      </c>
      <c r="C39" s="27">
        <v>36</v>
      </c>
      <c r="D39" s="27">
        <v>18</v>
      </c>
      <c r="E39" s="1">
        <v>18</v>
      </c>
      <c r="F39" s="1">
        <v>50</v>
      </c>
      <c r="G39" s="1">
        <v>18</v>
      </c>
      <c r="H39" s="1">
        <v>50</v>
      </c>
      <c r="I39" s="1">
        <v>0</v>
      </c>
      <c r="J39" s="1">
        <v>0</v>
      </c>
      <c r="K39" s="1">
        <v>16</v>
      </c>
      <c r="L39" s="1" t="s">
        <v>341</v>
      </c>
      <c r="M39" s="1">
        <v>20</v>
      </c>
      <c r="N39" s="1" t="s">
        <v>344</v>
      </c>
      <c r="O39" s="1">
        <v>0</v>
      </c>
      <c r="P39" s="1">
        <v>0</v>
      </c>
      <c r="Q39" s="1">
        <v>18</v>
      </c>
      <c r="R39" s="1">
        <v>50</v>
      </c>
      <c r="S39" s="1">
        <v>18</v>
      </c>
      <c r="T39" s="1">
        <v>50</v>
      </c>
      <c r="U39" s="1">
        <v>0</v>
      </c>
      <c r="V39" s="1">
        <v>0</v>
      </c>
      <c r="W39" s="1">
        <v>17</v>
      </c>
      <c r="X39" s="1" t="s">
        <v>342</v>
      </c>
      <c r="Y39" s="1">
        <v>19</v>
      </c>
      <c r="Z39" s="1" t="s">
        <v>343</v>
      </c>
      <c r="AA39" s="1">
        <v>0</v>
      </c>
      <c r="AB39" s="1">
        <v>0</v>
      </c>
    </row>
    <row r="40" spans="1:28">
      <c r="A40" s="149"/>
      <c r="B40" s="34" t="s">
        <v>54</v>
      </c>
      <c r="C40" s="27"/>
      <c r="D40" s="27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>
      <c r="A41" s="149"/>
      <c r="B41" s="35" t="s">
        <v>55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>
      <c r="A42" s="150"/>
      <c r="B42" s="35" t="s">
        <v>148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s="100" customFormat="1" ht="15">
      <c r="A43" s="148" t="s">
        <v>80</v>
      </c>
      <c r="B43" s="97" t="s">
        <v>53</v>
      </c>
      <c r="C43" s="98">
        <f>C31+C35+C39</f>
        <v>108</v>
      </c>
      <c r="D43" s="98">
        <f t="shared" ref="D43:AB43" si="1">D31+D35+D39</f>
        <v>51</v>
      </c>
      <c r="E43" s="98">
        <f t="shared" si="1"/>
        <v>48</v>
      </c>
      <c r="F43" s="99">
        <f>E43/C43*100</f>
        <v>44.444444444444443</v>
      </c>
      <c r="G43" s="98">
        <f t="shared" si="1"/>
        <v>60</v>
      </c>
      <c r="H43" s="99">
        <f>G43/C43*100</f>
        <v>55.555555555555557</v>
      </c>
      <c r="I43" s="98">
        <f t="shared" si="1"/>
        <v>0</v>
      </c>
      <c r="J43" s="98">
        <f t="shared" si="1"/>
        <v>0</v>
      </c>
      <c r="K43" s="98">
        <f t="shared" si="1"/>
        <v>51</v>
      </c>
      <c r="L43" s="98">
        <f>K43/C43*100</f>
        <v>47.222222222222221</v>
      </c>
      <c r="M43" s="98">
        <f t="shared" si="1"/>
        <v>57</v>
      </c>
      <c r="N43" s="98">
        <f>M43/C43*100</f>
        <v>52.777777777777779</v>
      </c>
      <c r="O43" s="98">
        <f t="shared" si="1"/>
        <v>0</v>
      </c>
      <c r="P43" s="98">
        <f t="shared" si="1"/>
        <v>0</v>
      </c>
      <c r="Q43" s="98">
        <f t="shared" si="1"/>
        <v>53</v>
      </c>
      <c r="R43" s="98">
        <f>Q43/C43*100</f>
        <v>49.074074074074076</v>
      </c>
      <c r="S43" s="98">
        <f t="shared" si="1"/>
        <v>55</v>
      </c>
      <c r="T43" s="98">
        <f>S43/C43*100</f>
        <v>50.925925925925931</v>
      </c>
      <c r="U43" s="98">
        <f t="shared" si="1"/>
        <v>0</v>
      </c>
      <c r="V43" s="98">
        <f t="shared" si="1"/>
        <v>0</v>
      </c>
      <c r="W43" s="98">
        <f t="shared" si="1"/>
        <v>54</v>
      </c>
      <c r="X43" s="98">
        <f>W43/C43*100</f>
        <v>50</v>
      </c>
      <c r="Y43" s="98">
        <f t="shared" si="1"/>
        <v>54</v>
      </c>
      <c r="Z43" s="98">
        <f>Y43/C43*100</f>
        <v>50</v>
      </c>
      <c r="AA43" s="98">
        <f t="shared" si="1"/>
        <v>0</v>
      </c>
      <c r="AB43" s="98">
        <f t="shared" si="1"/>
        <v>0</v>
      </c>
    </row>
    <row r="44" spans="1:28">
      <c r="A44" s="149"/>
      <c r="B44" s="34" t="s">
        <v>54</v>
      </c>
      <c r="C44" s="27"/>
      <c r="D44" s="27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>
      <c r="A45" s="149"/>
      <c r="B45" s="35" t="s">
        <v>55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>
      <c r="A46" s="150"/>
      <c r="B46" s="35" t="s">
        <v>148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>
      <c r="A47" s="148" t="s">
        <v>49</v>
      </c>
      <c r="B47" s="34" t="s">
        <v>53</v>
      </c>
      <c r="C47" s="93">
        <v>38</v>
      </c>
      <c r="D47" s="93">
        <v>16</v>
      </c>
      <c r="E47" s="1">
        <v>19</v>
      </c>
      <c r="F47" s="1">
        <v>50</v>
      </c>
      <c r="G47" s="1">
        <v>19</v>
      </c>
      <c r="H47" s="1">
        <v>50</v>
      </c>
      <c r="I47" s="1">
        <v>0</v>
      </c>
      <c r="J47" s="1">
        <v>0</v>
      </c>
      <c r="K47" s="1">
        <v>19</v>
      </c>
      <c r="L47" s="1">
        <v>50</v>
      </c>
      <c r="M47" s="1">
        <v>19</v>
      </c>
      <c r="N47" s="1">
        <v>50</v>
      </c>
      <c r="O47" s="1">
        <v>0</v>
      </c>
      <c r="P47" s="1">
        <v>0</v>
      </c>
      <c r="Q47" s="1">
        <v>19</v>
      </c>
      <c r="R47" s="1">
        <v>50</v>
      </c>
      <c r="S47" s="1">
        <v>19</v>
      </c>
      <c r="T47" s="1">
        <v>50</v>
      </c>
      <c r="U47" s="1">
        <v>0</v>
      </c>
      <c r="V47" s="1">
        <v>0</v>
      </c>
      <c r="W47" s="1">
        <v>19</v>
      </c>
      <c r="X47" s="1">
        <v>50</v>
      </c>
      <c r="Y47" s="1">
        <v>19</v>
      </c>
      <c r="Z47" s="1">
        <v>50</v>
      </c>
      <c r="AA47" s="1">
        <v>0</v>
      </c>
      <c r="AB47" s="1">
        <v>0</v>
      </c>
    </row>
    <row r="48" spans="1:28">
      <c r="A48" s="149"/>
      <c r="B48" s="34" t="s">
        <v>54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>
      <c r="A49" s="149"/>
      <c r="B49" s="35" t="s">
        <v>55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>
      <c r="A50" s="150"/>
      <c r="B50" s="35" t="s">
        <v>148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>
      <c r="A51" s="148" t="s">
        <v>50</v>
      </c>
      <c r="B51" s="34" t="s">
        <v>53</v>
      </c>
      <c r="C51" s="93">
        <v>38</v>
      </c>
      <c r="D51" s="93">
        <v>17</v>
      </c>
      <c r="E51" s="1">
        <v>17</v>
      </c>
      <c r="F51" s="1" t="s">
        <v>289</v>
      </c>
      <c r="G51" s="1">
        <v>21</v>
      </c>
      <c r="H51" s="1" t="s">
        <v>290</v>
      </c>
      <c r="I51" s="1">
        <v>0</v>
      </c>
      <c r="J51" s="1">
        <v>0</v>
      </c>
      <c r="K51" s="1">
        <v>17</v>
      </c>
      <c r="L51" s="1" t="s">
        <v>289</v>
      </c>
      <c r="M51" s="1">
        <v>21</v>
      </c>
      <c r="N51" s="1" t="s">
        <v>290</v>
      </c>
      <c r="O51" s="1">
        <v>0</v>
      </c>
      <c r="P51" s="1">
        <v>0</v>
      </c>
      <c r="Q51" s="1">
        <v>17</v>
      </c>
      <c r="R51" s="1" t="s">
        <v>289</v>
      </c>
      <c r="S51" s="1">
        <v>21</v>
      </c>
      <c r="T51" s="1" t="s">
        <v>290</v>
      </c>
      <c r="U51" s="1">
        <v>0</v>
      </c>
      <c r="V51" s="1">
        <v>0</v>
      </c>
      <c r="W51" s="1">
        <v>17</v>
      </c>
      <c r="X51" s="1" t="s">
        <v>289</v>
      </c>
      <c r="Y51" s="1">
        <v>21</v>
      </c>
      <c r="Z51" s="1" t="s">
        <v>290</v>
      </c>
      <c r="AA51" s="1">
        <v>0</v>
      </c>
      <c r="AB51" s="1">
        <v>0</v>
      </c>
    </row>
    <row r="52" spans="1:28">
      <c r="A52" s="149"/>
      <c r="B52" s="34" t="s">
        <v>54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>
      <c r="A53" s="149"/>
      <c r="B53" s="35" t="s">
        <v>55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>
      <c r="A54" s="150"/>
      <c r="B54" s="35" t="s">
        <v>148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>
      <c r="A55" s="148" t="s">
        <v>51</v>
      </c>
      <c r="B55" s="34" t="s">
        <v>53</v>
      </c>
      <c r="C55" s="102">
        <v>38</v>
      </c>
      <c r="D55" s="102">
        <v>15</v>
      </c>
      <c r="E55" s="1">
        <v>26</v>
      </c>
      <c r="F55" s="1" t="s">
        <v>223</v>
      </c>
      <c r="G55" s="1">
        <v>12</v>
      </c>
      <c r="H55" s="1" t="s">
        <v>222</v>
      </c>
      <c r="I55" s="1">
        <v>0</v>
      </c>
      <c r="J55" s="1">
        <v>0</v>
      </c>
      <c r="K55" s="1">
        <v>26</v>
      </c>
      <c r="L55" s="1" t="s">
        <v>223</v>
      </c>
      <c r="M55" s="1">
        <v>12</v>
      </c>
      <c r="N55" s="1" t="s">
        <v>222</v>
      </c>
      <c r="O55" s="1">
        <v>0</v>
      </c>
      <c r="P55" s="1">
        <v>0</v>
      </c>
      <c r="Q55" s="1">
        <v>26</v>
      </c>
      <c r="R55" s="1" t="s">
        <v>223</v>
      </c>
      <c r="S55" s="1">
        <v>12</v>
      </c>
      <c r="T55" s="1" t="s">
        <v>222</v>
      </c>
      <c r="U55" s="1">
        <v>0</v>
      </c>
      <c r="V55" s="1">
        <v>0</v>
      </c>
      <c r="W55" s="1">
        <v>26</v>
      </c>
      <c r="X55" s="1" t="s">
        <v>223</v>
      </c>
      <c r="Y55" s="1">
        <v>12</v>
      </c>
      <c r="Z55" s="1" t="s">
        <v>222</v>
      </c>
      <c r="AA55" s="1">
        <v>0</v>
      </c>
      <c r="AB55" s="1">
        <v>0</v>
      </c>
    </row>
    <row r="56" spans="1:28">
      <c r="A56" s="149"/>
      <c r="B56" s="34" t="s">
        <v>54</v>
      </c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>
      <c r="A57" s="149"/>
      <c r="B57" s="35" t="s">
        <v>55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>
      <c r="A58" s="150"/>
      <c r="B58" s="35" t="s">
        <v>148</v>
      </c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s="100" customFormat="1" ht="15">
      <c r="A59" s="148" t="s">
        <v>81</v>
      </c>
      <c r="B59" s="97" t="s">
        <v>53</v>
      </c>
      <c r="C59" s="98">
        <f>C47+C51+C55</f>
        <v>114</v>
      </c>
      <c r="D59" s="98">
        <f t="shared" ref="D59:G59" si="2">D47+D51+D55</f>
        <v>48</v>
      </c>
      <c r="E59" s="98">
        <f t="shared" si="2"/>
        <v>62</v>
      </c>
      <c r="F59" s="99">
        <f>E59/C59*100</f>
        <v>54.385964912280706</v>
      </c>
      <c r="G59" s="98">
        <f t="shared" si="2"/>
        <v>52</v>
      </c>
      <c r="H59" s="99">
        <f>G59/C59*100</f>
        <v>45.614035087719294</v>
      </c>
      <c r="I59" s="98">
        <f>I47+I51+I55</f>
        <v>0</v>
      </c>
      <c r="J59" s="98">
        <f t="shared" ref="J59:AB59" si="3">J47+J51+J55</f>
        <v>0</v>
      </c>
      <c r="K59" s="98">
        <f t="shared" si="3"/>
        <v>62</v>
      </c>
      <c r="L59" s="99">
        <f>K59/C59*100</f>
        <v>54.385964912280706</v>
      </c>
      <c r="M59" s="98">
        <f t="shared" si="3"/>
        <v>52</v>
      </c>
      <c r="N59" s="99">
        <f>M59/C59*100</f>
        <v>45.614035087719294</v>
      </c>
      <c r="O59" s="98">
        <f t="shared" si="3"/>
        <v>0</v>
      </c>
      <c r="P59" s="98">
        <f t="shared" si="3"/>
        <v>0</v>
      </c>
      <c r="Q59" s="98">
        <f t="shared" si="3"/>
        <v>62</v>
      </c>
      <c r="R59" s="99">
        <f>Q59/C59*100</f>
        <v>54.385964912280706</v>
      </c>
      <c r="S59" s="98">
        <f t="shared" si="3"/>
        <v>52</v>
      </c>
      <c r="T59" s="99">
        <f>S59/C59*100</f>
        <v>45.614035087719294</v>
      </c>
      <c r="U59" s="98">
        <f t="shared" si="3"/>
        <v>0</v>
      </c>
      <c r="V59" s="98">
        <f t="shared" si="3"/>
        <v>0</v>
      </c>
      <c r="W59" s="98">
        <f t="shared" si="3"/>
        <v>62</v>
      </c>
      <c r="X59" s="99">
        <f>W59/C59*100</f>
        <v>54.385964912280706</v>
      </c>
      <c r="Y59" s="98">
        <f t="shared" si="3"/>
        <v>52</v>
      </c>
      <c r="Z59" s="99">
        <f>Y59/C59*100</f>
        <v>45.614035087719294</v>
      </c>
      <c r="AA59" s="98">
        <f t="shared" si="3"/>
        <v>0</v>
      </c>
      <c r="AB59" s="98">
        <f t="shared" si="3"/>
        <v>0</v>
      </c>
    </row>
    <row r="60" spans="1:28">
      <c r="A60" s="149"/>
      <c r="B60" s="34" t="s">
        <v>54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>
      <c r="A61" s="149"/>
      <c r="B61" s="35" t="s">
        <v>55</v>
      </c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>
      <c r="A62" s="150"/>
      <c r="B62" s="35" t="s">
        <v>148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>
      <c r="A63" s="149" t="s">
        <v>56</v>
      </c>
      <c r="B63" s="33" t="s">
        <v>53</v>
      </c>
      <c r="C63" s="1">
        <v>31</v>
      </c>
      <c r="D63" s="1">
        <v>21</v>
      </c>
      <c r="E63" s="1">
        <v>15</v>
      </c>
      <c r="F63" s="1" t="s">
        <v>199</v>
      </c>
      <c r="G63" s="1">
        <v>16</v>
      </c>
      <c r="H63" s="1" t="s">
        <v>200</v>
      </c>
      <c r="I63" s="1">
        <v>0</v>
      </c>
      <c r="J63" s="1">
        <v>0</v>
      </c>
      <c r="K63" s="1">
        <v>15</v>
      </c>
      <c r="L63" s="1" t="s">
        <v>199</v>
      </c>
      <c r="M63" s="1">
        <v>16</v>
      </c>
      <c r="N63" s="1" t="s">
        <v>200</v>
      </c>
      <c r="O63" s="1">
        <v>0</v>
      </c>
      <c r="P63" s="1">
        <v>0</v>
      </c>
      <c r="Q63" s="1">
        <v>20</v>
      </c>
      <c r="R63" s="1" t="s">
        <v>188</v>
      </c>
      <c r="S63" s="1">
        <v>11</v>
      </c>
      <c r="T63" s="1" t="s">
        <v>190</v>
      </c>
      <c r="U63" s="1">
        <v>0</v>
      </c>
      <c r="V63" s="1">
        <v>0</v>
      </c>
      <c r="W63" s="1">
        <v>18</v>
      </c>
      <c r="X63" s="1" t="s">
        <v>197</v>
      </c>
      <c r="Y63" s="1">
        <v>13</v>
      </c>
      <c r="Z63" s="1" t="s">
        <v>198</v>
      </c>
      <c r="AA63" s="1">
        <v>0</v>
      </c>
      <c r="AB63" s="1">
        <v>0</v>
      </c>
    </row>
    <row r="64" spans="1:28">
      <c r="A64" s="149"/>
      <c r="B64" s="33" t="s">
        <v>54</v>
      </c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>
      <c r="A65" s="149"/>
      <c r="B65" s="33" t="s">
        <v>55</v>
      </c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>
      <c r="A66" s="150"/>
      <c r="B66" s="33" t="s">
        <v>148</v>
      </c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>
      <c r="A67" s="148" t="s">
        <v>57</v>
      </c>
      <c r="B67" s="33" t="s">
        <v>53</v>
      </c>
      <c r="C67" s="1">
        <v>29</v>
      </c>
      <c r="D67" s="1">
        <v>12</v>
      </c>
      <c r="E67" s="1">
        <v>12</v>
      </c>
      <c r="F67" s="1" t="s">
        <v>324</v>
      </c>
      <c r="G67" s="1">
        <v>17</v>
      </c>
      <c r="H67" s="95" t="s">
        <v>317</v>
      </c>
      <c r="I67" s="1">
        <v>0</v>
      </c>
      <c r="J67" s="1">
        <v>0</v>
      </c>
      <c r="K67" s="1">
        <v>12</v>
      </c>
      <c r="L67" s="1" t="s">
        <v>324</v>
      </c>
      <c r="M67" s="1">
        <v>17</v>
      </c>
      <c r="N67" s="95" t="s">
        <v>317</v>
      </c>
      <c r="O67" s="1">
        <v>0</v>
      </c>
      <c r="P67" s="1">
        <v>0</v>
      </c>
      <c r="Q67" s="1">
        <v>12</v>
      </c>
      <c r="R67" s="1" t="s">
        <v>324</v>
      </c>
      <c r="S67" s="1">
        <v>17</v>
      </c>
      <c r="T67" s="95" t="s">
        <v>317</v>
      </c>
      <c r="U67" s="1">
        <v>0</v>
      </c>
      <c r="V67" s="1">
        <v>0</v>
      </c>
      <c r="W67" s="1">
        <v>12</v>
      </c>
      <c r="X67" s="1" t="s">
        <v>324</v>
      </c>
      <c r="Y67" s="1">
        <v>17</v>
      </c>
      <c r="Z67" s="95" t="s">
        <v>317</v>
      </c>
      <c r="AA67" s="1">
        <v>0</v>
      </c>
      <c r="AB67" s="1">
        <v>0</v>
      </c>
    </row>
    <row r="68" spans="1:28">
      <c r="A68" s="149"/>
      <c r="B68" s="33" t="s">
        <v>54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>
      <c r="A69" s="149"/>
      <c r="B69" s="33" t="s">
        <v>55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>
      <c r="A70" s="150"/>
      <c r="B70" s="33" t="s">
        <v>148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>
      <c r="A71" s="148" t="s">
        <v>58</v>
      </c>
      <c r="B71" s="34" t="s">
        <v>53</v>
      </c>
      <c r="C71" s="1">
        <v>30</v>
      </c>
      <c r="D71" s="1">
        <v>18</v>
      </c>
      <c r="E71" s="1">
        <v>17</v>
      </c>
      <c r="F71" s="1" t="s">
        <v>207</v>
      </c>
      <c r="G71" s="1">
        <v>13</v>
      </c>
      <c r="H71" s="1" t="s">
        <v>208</v>
      </c>
      <c r="I71" s="1">
        <v>0</v>
      </c>
      <c r="J71" s="1">
        <v>0</v>
      </c>
      <c r="K71" s="1">
        <v>17</v>
      </c>
      <c r="L71" s="1" t="s">
        <v>207</v>
      </c>
      <c r="M71" s="1">
        <v>13</v>
      </c>
      <c r="N71" s="1" t="s">
        <v>208</v>
      </c>
      <c r="O71" s="1">
        <v>0</v>
      </c>
      <c r="P71" s="1">
        <v>0</v>
      </c>
      <c r="Q71" s="1">
        <v>17</v>
      </c>
      <c r="R71" s="1" t="s">
        <v>207</v>
      </c>
      <c r="S71" s="1">
        <v>13</v>
      </c>
      <c r="T71" s="1" t="s">
        <v>208</v>
      </c>
      <c r="U71" s="1">
        <v>0</v>
      </c>
      <c r="V71" s="1">
        <v>0</v>
      </c>
      <c r="W71" s="1">
        <v>17</v>
      </c>
      <c r="X71" s="1" t="s">
        <v>207</v>
      </c>
      <c r="Y71" s="1">
        <v>13</v>
      </c>
      <c r="Z71" s="1" t="s">
        <v>208</v>
      </c>
      <c r="AA71" s="1">
        <v>0</v>
      </c>
      <c r="AB71" s="1">
        <v>0</v>
      </c>
    </row>
    <row r="72" spans="1:28">
      <c r="A72" s="149"/>
      <c r="B72" s="34" t="s">
        <v>54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>
      <c r="A73" s="149"/>
      <c r="B73" s="35" t="s">
        <v>55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>
      <c r="A74" s="80"/>
      <c r="B74" s="35" t="s">
        <v>148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>
      <c r="A75" s="161" t="s">
        <v>158</v>
      </c>
      <c r="B75" s="33" t="s">
        <v>53</v>
      </c>
      <c r="C75" s="1">
        <v>30</v>
      </c>
      <c r="D75" s="1">
        <v>14</v>
      </c>
      <c r="E75" s="1">
        <v>10</v>
      </c>
      <c r="F75" s="1" t="s">
        <v>178</v>
      </c>
      <c r="G75" s="1">
        <v>20</v>
      </c>
      <c r="H75" s="1" t="s">
        <v>179</v>
      </c>
      <c r="I75" s="1">
        <v>0</v>
      </c>
      <c r="J75" s="1">
        <v>0</v>
      </c>
      <c r="K75" s="1">
        <v>9</v>
      </c>
      <c r="L75" s="60">
        <v>30</v>
      </c>
      <c r="M75" s="1">
        <v>21</v>
      </c>
      <c r="N75" s="115">
        <v>70</v>
      </c>
      <c r="O75" s="1">
        <v>0</v>
      </c>
      <c r="P75" s="1">
        <v>0</v>
      </c>
      <c r="Q75" s="1">
        <v>17</v>
      </c>
      <c r="R75" s="1" t="s">
        <v>177</v>
      </c>
      <c r="S75" s="1">
        <v>13</v>
      </c>
      <c r="T75" s="1" t="s">
        <v>176</v>
      </c>
      <c r="U75" s="1">
        <v>0</v>
      </c>
      <c r="V75" s="114">
        <v>0</v>
      </c>
      <c r="W75" s="114">
        <v>18</v>
      </c>
      <c r="X75" s="115">
        <v>60</v>
      </c>
      <c r="Y75" s="114">
        <v>12</v>
      </c>
      <c r="Z75" s="115">
        <v>40</v>
      </c>
      <c r="AA75" s="114">
        <v>0</v>
      </c>
      <c r="AB75" s="1">
        <v>0</v>
      </c>
    </row>
    <row r="76" spans="1:28">
      <c r="A76" s="162"/>
      <c r="B76" s="33" t="s">
        <v>54</v>
      </c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>
      <c r="A77" s="162"/>
      <c r="B77" s="33" t="s">
        <v>55</v>
      </c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>
      <c r="A78" s="163"/>
      <c r="B78" s="33" t="s">
        <v>148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>
      <c r="A79" s="138" t="s">
        <v>82</v>
      </c>
      <c r="B79" s="34" t="s">
        <v>53</v>
      </c>
      <c r="C79" s="114">
        <f>C63+C67+C71+C75</f>
        <v>120</v>
      </c>
      <c r="D79" s="114">
        <f t="shared" ref="D79:AB79" si="4">D63+D67+D71+D75</f>
        <v>65</v>
      </c>
      <c r="E79" s="114">
        <f t="shared" si="4"/>
        <v>54</v>
      </c>
      <c r="F79" s="115">
        <f>E79/C79*100</f>
        <v>45</v>
      </c>
      <c r="G79" s="114">
        <f t="shared" si="4"/>
        <v>66</v>
      </c>
      <c r="H79" s="115">
        <f>G79/C79*100</f>
        <v>55.000000000000007</v>
      </c>
      <c r="I79" s="114">
        <f t="shared" si="4"/>
        <v>0</v>
      </c>
      <c r="J79" s="114">
        <f t="shared" si="4"/>
        <v>0</v>
      </c>
      <c r="K79" s="114">
        <f t="shared" si="4"/>
        <v>53</v>
      </c>
      <c r="L79" s="115">
        <f>K79/C79*100</f>
        <v>44.166666666666664</v>
      </c>
      <c r="M79" s="116">
        <f t="shared" si="4"/>
        <v>67</v>
      </c>
      <c r="N79" s="115">
        <f>M79/C79*100</f>
        <v>55.833333333333336</v>
      </c>
      <c r="O79" s="114">
        <f t="shared" si="4"/>
        <v>0</v>
      </c>
      <c r="P79" s="114">
        <f t="shared" si="4"/>
        <v>0</v>
      </c>
      <c r="Q79" s="114">
        <f t="shared" si="4"/>
        <v>66</v>
      </c>
      <c r="R79" s="115">
        <f>Q79/C79*100</f>
        <v>55.000000000000007</v>
      </c>
      <c r="S79" s="114">
        <f t="shared" si="4"/>
        <v>54</v>
      </c>
      <c r="T79" s="115">
        <f>S79/C79*100</f>
        <v>45</v>
      </c>
      <c r="U79" s="114">
        <f t="shared" si="4"/>
        <v>0</v>
      </c>
      <c r="V79" s="114">
        <f t="shared" si="4"/>
        <v>0</v>
      </c>
      <c r="W79" s="114">
        <f t="shared" si="4"/>
        <v>65</v>
      </c>
      <c r="X79" s="115">
        <f>W79/C79*100</f>
        <v>54.166666666666664</v>
      </c>
      <c r="Y79" s="114">
        <f t="shared" si="4"/>
        <v>55</v>
      </c>
      <c r="Z79" s="115">
        <f>Y79/C79*100</f>
        <v>45.833333333333329</v>
      </c>
      <c r="AA79" s="114">
        <f t="shared" si="4"/>
        <v>0</v>
      </c>
      <c r="AB79" s="114">
        <f t="shared" si="4"/>
        <v>0</v>
      </c>
    </row>
    <row r="80" spans="1:28">
      <c r="A80" s="138"/>
      <c r="B80" s="34" t="s">
        <v>54</v>
      </c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>
      <c r="A81" s="138"/>
      <c r="B81" s="35" t="s">
        <v>55</v>
      </c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>
      <c r="A82" s="138"/>
      <c r="B82" s="35" t="s">
        <v>148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>
      <c r="A83" s="160" t="s">
        <v>59</v>
      </c>
      <c r="B83" s="33" t="s">
        <v>53</v>
      </c>
      <c r="C83" s="1">
        <v>35</v>
      </c>
      <c r="D83" s="1">
        <v>17</v>
      </c>
      <c r="E83" s="1">
        <v>20</v>
      </c>
      <c r="F83" s="1">
        <f>E83/C83*100</f>
        <v>57.142857142857139</v>
      </c>
      <c r="G83" s="1">
        <v>15</v>
      </c>
      <c r="H83" s="1">
        <v>43</v>
      </c>
      <c r="I83" s="1">
        <v>0</v>
      </c>
      <c r="J83" s="1">
        <v>0</v>
      </c>
      <c r="K83" s="1">
        <v>18</v>
      </c>
      <c r="L83" s="1" t="s">
        <v>236</v>
      </c>
      <c r="M83" s="1">
        <v>17</v>
      </c>
      <c r="N83" s="1" t="s">
        <v>237</v>
      </c>
      <c r="O83" s="1">
        <v>0</v>
      </c>
      <c r="P83" s="1">
        <v>0</v>
      </c>
      <c r="Q83" s="1">
        <v>20</v>
      </c>
      <c r="R83" s="1">
        <v>57</v>
      </c>
      <c r="S83" s="1">
        <v>15</v>
      </c>
      <c r="T83" s="1">
        <v>43</v>
      </c>
      <c r="U83" s="1">
        <v>0</v>
      </c>
      <c r="V83" s="1">
        <v>0</v>
      </c>
      <c r="W83" s="1">
        <v>21</v>
      </c>
      <c r="X83" s="1">
        <v>60</v>
      </c>
      <c r="Y83" s="1">
        <v>14</v>
      </c>
      <c r="Z83" s="1">
        <v>40</v>
      </c>
      <c r="AA83" s="1">
        <v>0</v>
      </c>
      <c r="AB83" s="1">
        <v>0</v>
      </c>
    </row>
    <row r="84" spans="1:28">
      <c r="A84" s="160"/>
      <c r="B84" s="33" t="s">
        <v>54</v>
      </c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>
      <c r="A85" s="160"/>
      <c r="B85" s="33" t="s">
        <v>55</v>
      </c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>
      <c r="A86" s="160"/>
      <c r="B86" s="33" t="s">
        <v>148</v>
      </c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>
      <c r="A87" s="160" t="s">
        <v>60</v>
      </c>
      <c r="B87" s="33" t="s">
        <v>53</v>
      </c>
      <c r="C87" s="1">
        <v>30</v>
      </c>
      <c r="D87" s="1">
        <v>17</v>
      </c>
      <c r="E87" s="1">
        <v>20</v>
      </c>
      <c r="F87" s="1">
        <v>67</v>
      </c>
      <c r="G87" s="1">
        <v>10</v>
      </c>
      <c r="H87" s="1">
        <v>33</v>
      </c>
      <c r="I87" s="1">
        <v>0</v>
      </c>
      <c r="J87" s="1">
        <v>0</v>
      </c>
      <c r="K87" s="1">
        <v>20</v>
      </c>
      <c r="L87" s="1">
        <v>67</v>
      </c>
      <c r="M87" s="1">
        <v>10</v>
      </c>
      <c r="N87" s="1">
        <v>33</v>
      </c>
      <c r="O87" s="1">
        <v>0</v>
      </c>
      <c r="P87" s="1">
        <v>0</v>
      </c>
      <c r="Q87" s="1">
        <v>20</v>
      </c>
      <c r="R87" s="1">
        <v>67</v>
      </c>
      <c r="S87" s="1">
        <v>10</v>
      </c>
      <c r="T87" s="1">
        <v>33</v>
      </c>
      <c r="U87" s="1">
        <v>0</v>
      </c>
      <c r="V87" s="1">
        <v>0</v>
      </c>
      <c r="W87" s="1">
        <v>20</v>
      </c>
      <c r="X87" s="1">
        <v>67</v>
      </c>
      <c r="Y87" s="1">
        <v>10</v>
      </c>
      <c r="Z87" s="1">
        <v>33</v>
      </c>
      <c r="AA87" s="1">
        <v>0</v>
      </c>
      <c r="AB87" s="1">
        <v>0</v>
      </c>
    </row>
    <row r="88" spans="1:28">
      <c r="A88" s="160"/>
      <c r="B88" s="33" t="s">
        <v>54</v>
      </c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>
      <c r="A89" s="160"/>
      <c r="B89" s="33" t="s">
        <v>55</v>
      </c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>
      <c r="A90" s="160"/>
      <c r="B90" s="33" t="s">
        <v>148</v>
      </c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>
      <c r="A91" s="160" t="s">
        <v>61</v>
      </c>
      <c r="B91" s="33" t="s">
        <v>53</v>
      </c>
      <c r="C91" s="1">
        <v>35</v>
      </c>
      <c r="D91" s="1">
        <v>18</v>
      </c>
      <c r="E91" s="1">
        <v>21</v>
      </c>
      <c r="F91" s="1">
        <v>60</v>
      </c>
      <c r="G91" s="1">
        <v>14</v>
      </c>
      <c r="H91" s="1">
        <v>40</v>
      </c>
      <c r="I91" s="1">
        <v>0</v>
      </c>
      <c r="J91" s="1">
        <v>0</v>
      </c>
      <c r="K91" s="1">
        <v>21</v>
      </c>
      <c r="L91" s="60">
        <v>60</v>
      </c>
      <c r="M91" s="1">
        <v>14</v>
      </c>
      <c r="N91" s="115">
        <v>40</v>
      </c>
      <c r="O91" s="1">
        <v>0</v>
      </c>
      <c r="P91" s="1">
        <v>0</v>
      </c>
      <c r="Q91" s="1">
        <v>21</v>
      </c>
      <c r="R91" s="1">
        <v>60</v>
      </c>
      <c r="S91" s="1">
        <v>14</v>
      </c>
      <c r="T91" s="1">
        <v>40</v>
      </c>
      <c r="U91" s="1">
        <v>0</v>
      </c>
      <c r="V91" s="1">
        <v>0</v>
      </c>
      <c r="W91" s="1">
        <v>21</v>
      </c>
      <c r="X91" s="1">
        <v>60</v>
      </c>
      <c r="Y91" s="1">
        <v>14</v>
      </c>
      <c r="Z91" s="1">
        <v>40</v>
      </c>
      <c r="AA91" s="1">
        <v>0</v>
      </c>
      <c r="AB91" s="1">
        <v>0</v>
      </c>
    </row>
    <row r="92" spans="1:28">
      <c r="A92" s="160"/>
      <c r="B92" s="33" t="s">
        <v>54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>
      <c r="A93" s="160"/>
      <c r="B93" s="33" t="s">
        <v>55</v>
      </c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>
      <c r="A94" s="160"/>
      <c r="B94" s="33" t="s">
        <v>148</v>
      </c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>
      <c r="A95" s="138" t="s">
        <v>85</v>
      </c>
      <c r="B95" s="33" t="s">
        <v>53</v>
      </c>
      <c r="C95" s="117">
        <f>C83+C87+C91</f>
        <v>100</v>
      </c>
      <c r="D95" s="117">
        <f t="shared" ref="D95:AB95" si="5">D83+D87+D91</f>
        <v>52</v>
      </c>
      <c r="E95" s="117">
        <f t="shared" si="5"/>
        <v>61</v>
      </c>
      <c r="F95" s="118">
        <f>E95/C95*100</f>
        <v>61</v>
      </c>
      <c r="G95" s="117">
        <f t="shared" si="5"/>
        <v>39</v>
      </c>
      <c r="H95" s="118">
        <f>G95/C95*100</f>
        <v>39</v>
      </c>
      <c r="I95" s="117">
        <f t="shared" si="5"/>
        <v>0</v>
      </c>
      <c r="J95" s="117">
        <f t="shared" si="5"/>
        <v>0</v>
      </c>
      <c r="K95" s="117">
        <f t="shared" si="5"/>
        <v>59</v>
      </c>
      <c r="L95" s="118">
        <f>K95/C95*100</f>
        <v>59</v>
      </c>
      <c r="M95" s="117">
        <f t="shared" si="5"/>
        <v>41</v>
      </c>
      <c r="N95" s="118">
        <f>M95/C95*100</f>
        <v>41</v>
      </c>
      <c r="O95" s="117">
        <f t="shared" si="5"/>
        <v>0</v>
      </c>
      <c r="P95" s="117">
        <f t="shared" si="5"/>
        <v>0</v>
      </c>
      <c r="Q95" s="117">
        <f t="shared" si="5"/>
        <v>61</v>
      </c>
      <c r="R95" s="118">
        <f>Q95/C95*100</f>
        <v>61</v>
      </c>
      <c r="S95" s="117">
        <f t="shared" si="5"/>
        <v>39</v>
      </c>
      <c r="T95" s="118">
        <f>S95/C95*100</f>
        <v>39</v>
      </c>
      <c r="U95" s="117">
        <f t="shared" si="5"/>
        <v>0</v>
      </c>
      <c r="V95" s="117">
        <f t="shared" si="5"/>
        <v>0</v>
      </c>
      <c r="W95" s="117">
        <f t="shared" si="5"/>
        <v>62</v>
      </c>
      <c r="X95" s="118">
        <f>W95/C95*100</f>
        <v>62</v>
      </c>
      <c r="Y95" s="117">
        <f t="shared" si="5"/>
        <v>38</v>
      </c>
      <c r="Z95" s="118">
        <f>Y95/C95*100</f>
        <v>38</v>
      </c>
      <c r="AA95" s="117">
        <f t="shared" si="5"/>
        <v>0</v>
      </c>
      <c r="AB95" s="117">
        <f t="shared" si="5"/>
        <v>0</v>
      </c>
    </row>
    <row r="96" spans="1:28">
      <c r="A96" s="138"/>
      <c r="B96" s="33" t="s">
        <v>54</v>
      </c>
      <c r="C96" s="119"/>
      <c r="D96" s="119"/>
      <c r="E96" s="119"/>
      <c r="F96" s="119"/>
      <c r="G96" s="119"/>
      <c r="H96" s="119"/>
      <c r="I96" s="119"/>
      <c r="J96" s="119"/>
      <c r="K96" s="114"/>
      <c r="L96" s="114"/>
      <c r="M96" s="114"/>
      <c r="N96" s="114"/>
      <c r="O96" s="114"/>
      <c r="P96" s="114"/>
      <c r="Q96" s="114"/>
      <c r="R96" s="114"/>
      <c r="S96" s="114"/>
      <c r="T96" s="114"/>
      <c r="U96" s="114"/>
      <c r="V96" s="114"/>
      <c r="W96" s="1"/>
      <c r="X96" s="1"/>
      <c r="Y96" s="1"/>
      <c r="Z96" s="1"/>
      <c r="AA96" s="1"/>
      <c r="AB96" s="1"/>
    </row>
    <row r="97" spans="1:28">
      <c r="A97" s="138"/>
      <c r="B97" s="33" t="s">
        <v>55</v>
      </c>
      <c r="C97" s="120"/>
      <c r="D97" s="120"/>
      <c r="E97" s="120"/>
      <c r="F97" s="120"/>
      <c r="G97" s="120"/>
      <c r="H97" s="120"/>
      <c r="I97" s="120"/>
      <c r="J97" s="120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"/>
      <c r="X97" s="1"/>
      <c r="Y97" s="1"/>
      <c r="Z97" s="1"/>
      <c r="AA97" s="1"/>
      <c r="AB97" s="1"/>
    </row>
    <row r="98" spans="1:28">
      <c r="A98" s="138"/>
      <c r="B98" s="33" t="s">
        <v>148</v>
      </c>
      <c r="C98" s="121"/>
      <c r="D98" s="121"/>
      <c r="E98" s="121"/>
      <c r="F98" s="121"/>
      <c r="G98" s="121"/>
      <c r="H98" s="121"/>
      <c r="I98" s="121"/>
      <c r="J98" s="121"/>
      <c r="K98" s="114"/>
      <c r="L98" s="114"/>
      <c r="M98" s="114"/>
      <c r="N98" s="114"/>
      <c r="O98" s="114"/>
      <c r="P98" s="114"/>
      <c r="Q98" s="114"/>
      <c r="R98" s="114"/>
      <c r="S98" s="114"/>
      <c r="T98" s="114"/>
      <c r="U98" s="114"/>
      <c r="V98" s="114"/>
      <c r="W98" s="1"/>
      <c r="X98" s="1"/>
      <c r="Y98" s="1"/>
      <c r="Z98" s="1"/>
      <c r="AA98" s="1"/>
      <c r="AB98" s="1"/>
    </row>
    <row r="99" spans="1:28">
      <c r="A99" s="164" t="s">
        <v>83</v>
      </c>
      <c r="B99" s="33" t="s">
        <v>53</v>
      </c>
      <c r="C99" s="117">
        <f>C27+C43+C59+C79+C95</f>
        <v>613</v>
      </c>
      <c r="D99" s="117">
        <f t="shared" ref="D99:AB99" si="6">D27+D43+D59+D79+D95</f>
        <v>302</v>
      </c>
      <c r="E99" s="117">
        <f t="shared" si="6"/>
        <v>323</v>
      </c>
      <c r="F99" s="118">
        <f>E99/C99*100</f>
        <v>52.69168026101142</v>
      </c>
      <c r="G99" s="117">
        <f t="shared" si="6"/>
        <v>290</v>
      </c>
      <c r="H99" s="118">
        <f>G99/C99*100</f>
        <v>47.30831973898858</v>
      </c>
      <c r="I99" s="117">
        <f t="shared" si="6"/>
        <v>0</v>
      </c>
      <c r="J99" s="117">
        <f t="shared" si="6"/>
        <v>0</v>
      </c>
      <c r="K99" s="117">
        <f t="shared" si="6"/>
        <v>321</v>
      </c>
      <c r="L99" s="118">
        <f>K99/C99*100</f>
        <v>52.365415986949429</v>
      </c>
      <c r="M99" s="117">
        <f t="shared" si="6"/>
        <v>292</v>
      </c>
      <c r="N99" s="118">
        <f>M99/C99*100</f>
        <v>47.634584013050571</v>
      </c>
      <c r="O99" s="117">
        <f t="shared" si="6"/>
        <v>0</v>
      </c>
      <c r="P99" s="117">
        <f t="shared" si="6"/>
        <v>0</v>
      </c>
      <c r="Q99" s="117">
        <f t="shared" si="6"/>
        <v>342</v>
      </c>
      <c r="R99" s="118">
        <f>Q99/C99*100</f>
        <v>55.791190864600324</v>
      </c>
      <c r="S99" s="117">
        <f t="shared" si="6"/>
        <v>271</v>
      </c>
      <c r="T99" s="118">
        <f>S99/C99*100</f>
        <v>44.208809135399676</v>
      </c>
      <c r="U99" s="117">
        <f t="shared" si="6"/>
        <v>0</v>
      </c>
      <c r="V99" s="117">
        <f t="shared" si="6"/>
        <v>0</v>
      </c>
      <c r="W99" s="117">
        <f t="shared" si="6"/>
        <v>345</v>
      </c>
      <c r="X99" s="118">
        <f>W99/C99*100</f>
        <v>56.280587275693314</v>
      </c>
      <c r="Y99" s="117">
        <f t="shared" si="6"/>
        <v>268</v>
      </c>
      <c r="Z99" s="118">
        <f>Y99/C99*100</f>
        <v>43.719412724306686</v>
      </c>
      <c r="AA99" s="117">
        <f t="shared" si="6"/>
        <v>0</v>
      </c>
      <c r="AB99" s="117">
        <f t="shared" si="6"/>
        <v>0</v>
      </c>
    </row>
    <row r="100" spans="1:28">
      <c r="A100" s="164"/>
      <c r="B100" s="33" t="s">
        <v>54</v>
      </c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>
      <c r="A101" s="164"/>
      <c r="B101" s="33" t="s">
        <v>55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>
      <c r="A102" s="164"/>
      <c r="B102" s="33" t="s">
        <v>148</v>
      </c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</sheetData>
  <mergeCells count="46">
    <mergeCell ref="A99:A102"/>
    <mergeCell ref="A75:A78"/>
    <mergeCell ref="A67:A70"/>
    <mergeCell ref="A83:A86"/>
    <mergeCell ref="A87:A90"/>
    <mergeCell ref="A91:A94"/>
    <mergeCell ref="A95:A98"/>
    <mergeCell ref="A79:A82"/>
    <mergeCell ref="A71:A73"/>
    <mergeCell ref="W4:AB4"/>
    <mergeCell ref="W5:X5"/>
    <mergeCell ref="A39:A42"/>
    <mergeCell ref="A59:A62"/>
    <mergeCell ref="A63:A66"/>
    <mergeCell ref="A35:A38"/>
    <mergeCell ref="A47:A50"/>
    <mergeCell ref="A51:A54"/>
    <mergeCell ref="A55:A58"/>
    <mergeCell ref="A43:A46"/>
    <mergeCell ref="A31:A34"/>
    <mergeCell ref="A27:A30"/>
    <mergeCell ref="I5:J5"/>
    <mergeCell ref="E5:F5"/>
    <mergeCell ref="G5:H5"/>
    <mergeCell ref="A4:A6"/>
    <mergeCell ref="A23:A26"/>
    <mergeCell ref="A7:A10"/>
    <mergeCell ref="A11:A14"/>
    <mergeCell ref="A15:A18"/>
    <mergeCell ref="A19:A22"/>
    <mergeCell ref="A2:C2"/>
    <mergeCell ref="C4:C6"/>
    <mergeCell ref="D4:D6"/>
    <mergeCell ref="S5:T5"/>
    <mergeCell ref="B4:B6"/>
    <mergeCell ref="O5:P5"/>
    <mergeCell ref="K5:L5"/>
    <mergeCell ref="M5:N5"/>
    <mergeCell ref="E4:J4"/>
    <mergeCell ref="F2:AB2"/>
    <mergeCell ref="Y5:Z5"/>
    <mergeCell ref="Q4:V4"/>
    <mergeCell ref="U5:V5"/>
    <mergeCell ref="Q5:R5"/>
    <mergeCell ref="AA5:AB5"/>
    <mergeCell ref="K4:P4"/>
  </mergeCells>
  <phoneticPr fontId="2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36"/>
  <sheetViews>
    <sheetView topLeftCell="A17" zoomScaleSheetLayoutView="100" zoomScalePageLayoutView="85" workbookViewId="0">
      <selection activeCell="D31" sqref="D31:H34"/>
    </sheetView>
  </sheetViews>
  <sheetFormatPr defaultRowHeight="15.75"/>
  <cols>
    <col min="1" max="1" width="3.875" customWidth="1"/>
    <col min="2" max="2" width="20.75" customWidth="1"/>
    <col min="3" max="3" width="7" customWidth="1"/>
    <col min="4" max="6" width="9.625" customWidth="1"/>
    <col min="7" max="7" width="9.625" style="212" customWidth="1"/>
    <col min="8" max="8" width="9.625" customWidth="1"/>
    <col min="9" max="9" width="9.625" style="219" customWidth="1"/>
    <col min="10" max="10" width="8" customWidth="1"/>
    <col min="11" max="11" width="6.875" customWidth="1"/>
    <col min="12" max="12" width="8" customWidth="1"/>
    <col min="13" max="13" width="6.875" customWidth="1"/>
    <col min="14" max="14" width="8" customWidth="1"/>
    <col min="15" max="15" width="6.875" customWidth="1"/>
  </cols>
  <sheetData>
    <row r="1" spans="1:15">
      <c r="A1" s="48" t="s">
        <v>162</v>
      </c>
      <c r="B1" s="46"/>
      <c r="C1" s="46"/>
      <c r="D1" s="46"/>
      <c r="E1" s="46"/>
      <c r="F1" s="46"/>
      <c r="G1" s="206"/>
      <c r="H1" s="46"/>
      <c r="I1" s="213"/>
      <c r="J1" s="46"/>
      <c r="K1" s="46"/>
      <c r="L1" s="46"/>
      <c r="M1" s="46"/>
      <c r="N1" s="46"/>
      <c r="O1" s="46"/>
    </row>
    <row r="2" spans="1:15">
      <c r="A2" s="17"/>
      <c r="B2" s="47"/>
      <c r="C2" s="47"/>
      <c r="D2" s="47"/>
      <c r="E2" s="47"/>
      <c r="F2" s="47"/>
      <c r="G2" s="207"/>
      <c r="H2" s="47"/>
      <c r="I2" s="214"/>
      <c r="J2" s="47"/>
      <c r="K2" s="47"/>
      <c r="L2" s="47"/>
      <c r="M2" s="47"/>
      <c r="N2" s="47"/>
      <c r="O2" s="47"/>
    </row>
    <row r="3" spans="1:15">
      <c r="A3" s="151" t="s">
        <v>163</v>
      </c>
      <c r="B3" s="151"/>
      <c r="C3" s="151"/>
      <c r="D3" s="151"/>
      <c r="E3" s="151"/>
      <c r="F3" s="151"/>
      <c r="G3" s="151"/>
      <c r="H3" s="151"/>
      <c r="I3" s="151"/>
      <c r="J3" s="47"/>
      <c r="K3" s="47"/>
      <c r="L3" s="47"/>
      <c r="M3" s="47"/>
      <c r="N3" s="47"/>
      <c r="O3" s="47"/>
    </row>
    <row r="4" spans="1:15">
      <c r="A4" s="151" t="s">
        <v>124</v>
      </c>
      <c r="B4" s="151"/>
      <c r="C4" s="151"/>
      <c r="D4" s="151"/>
      <c r="E4" s="151"/>
      <c r="F4" s="151"/>
      <c r="G4" s="151"/>
      <c r="H4" s="151"/>
      <c r="I4" s="151"/>
      <c r="J4" s="47"/>
      <c r="K4" s="47"/>
      <c r="L4" s="47"/>
      <c r="M4" s="47"/>
      <c r="N4" s="47"/>
      <c r="O4" s="47"/>
    </row>
    <row r="5" spans="1:15" ht="16.5">
      <c r="A5" s="175" t="s">
        <v>113</v>
      </c>
      <c r="B5" s="175"/>
      <c r="C5" s="175"/>
      <c r="D5" s="175"/>
      <c r="E5" s="175"/>
      <c r="F5" s="175"/>
      <c r="G5" s="175"/>
      <c r="H5" s="175"/>
      <c r="I5" s="175"/>
      <c r="J5" s="46"/>
      <c r="K5" s="46"/>
      <c r="L5" s="46"/>
      <c r="M5" s="46"/>
      <c r="N5" s="46"/>
      <c r="O5" s="46"/>
    </row>
    <row r="6" spans="1:15" s="36" customFormat="1" ht="31.5" customHeight="1">
      <c r="A6" s="176" t="s">
        <v>0</v>
      </c>
      <c r="B6" s="178" t="s">
        <v>110</v>
      </c>
      <c r="C6" s="173" t="s">
        <v>123</v>
      </c>
      <c r="D6" s="165" t="s">
        <v>109</v>
      </c>
      <c r="E6" s="166"/>
      <c r="F6" s="165" t="s">
        <v>38</v>
      </c>
      <c r="G6" s="166"/>
      <c r="H6" s="165" t="s">
        <v>39</v>
      </c>
      <c r="I6" s="166" t="s">
        <v>108</v>
      </c>
    </row>
    <row r="7" spans="1:15" s="36" customFormat="1" ht="22.5" customHeight="1">
      <c r="A7" s="177"/>
      <c r="B7" s="179"/>
      <c r="C7" s="174"/>
      <c r="D7" s="45" t="s">
        <v>87</v>
      </c>
      <c r="E7" s="45" t="s">
        <v>86</v>
      </c>
      <c r="F7" s="45" t="s">
        <v>87</v>
      </c>
      <c r="G7" s="208" t="s">
        <v>86</v>
      </c>
      <c r="H7" s="45" t="s">
        <v>87</v>
      </c>
      <c r="I7" s="215" t="s">
        <v>86</v>
      </c>
    </row>
    <row r="8" spans="1:15" s="43" customFormat="1" ht="20.25" customHeight="1">
      <c r="A8" s="39">
        <v>1</v>
      </c>
      <c r="B8" s="44" t="s">
        <v>107</v>
      </c>
      <c r="C8" s="221" t="s">
        <v>351</v>
      </c>
      <c r="D8" s="222">
        <v>61</v>
      </c>
      <c r="E8" s="220">
        <f>D8/C8*100</f>
        <v>35.672514619883039</v>
      </c>
      <c r="F8" s="222">
        <v>89</v>
      </c>
      <c r="G8" s="220">
        <f>F8/C8*100</f>
        <v>52.046783625730995</v>
      </c>
      <c r="H8" s="222">
        <v>21</v>
      </c>
      <c r="I8" s="220">
        <f>H8/C8*100</f>
        <v>12.280701754385964</v>
      </c>
    </row>
    <row r="9" spans="1:15" s="43" customFormat="1" ht="20.25" customHeight="1">
      <c r="A9" s="39">
        <v>2</v>
      </c>
      <c r="B9" s="44" t="s">
        <v>106</v>
      </c>
      <c r="C9" s="221" t="s">
        <v>351</v>
      </c>
      <c r="D9" s="222">
        <v>79</v>
      </c>
      <c r="E9" s="220">
        <f t="shared" ref="E9:E19" si="0">D9/C9*100</f>
        <v>46.198830409356724</v>
      </c>
      <c r="F9" s="222">
        <v>75</v>
      </c>
      <c r="G9" s="220">
        <f t="shared" ref="G9:G19" si="1">F9/C9*100</f>
        <v>43.859649122807014</v>
      </c>
      <c r="H9" s="222">
        <v>17</v>
      </c>
      <c r="I9" s="220">
        <f t="shared" ref="I9:I19" si="2">H9/C9*100</f>
        <v>9.9415204678362574</v>
      </c>
    </row>
    <row r="10" spans="1:15" s="43" customFormat="1" ht="20.25" customHeight="1">
      <c r="A10" s="39">
        <v>3</v>
      </c>
      <c r="B10" s="44" t="s">
        <v>105</v>
      </c>
      <c r="C10" s="221" t="s">
        <v>351</v>
      </c>
      <c r="D10" s="222">
        <v>77</v>
      </c>
      <c r="E10" s="220">
        <f t="shared" si="0"/>
        <v>45.029239766081872</v>
      </c>
      <c r="F10" s="222">
        <v>93</v>
      </c>
      <c r="G10" s="220">
        <f t="shared" si="1"/>
        <v>54.385964912280706</v>
      </c>
      <c r="H10" s="222">
        <v>1</v>
      </c>
      <c r="I10" s="220">
        <f t="shared" si="2"/>
        <v>0.58479532163742687</v>
      </c>
    </row>
    <row r="11" spans="1:15" s="43" customFormat="1" ht="20.25" customHeight="1">
      <c r="A11" s="39">
        <v>4</v>
      </c>
      <c r="B11" s="44" t="s">
        <v>104</v>
      </c>
      <c r="C11" s="221"/>
      <c r="D11" s="222"/>
      <c r="E11" s="220"/>
      <c r="F11" s="222"/>
      <c r="G11" s="220"/>
      <c r="H11" s="222"/>
      <c r="I11" s="220"/>
    </row>
    <row r="12" spans="1:15" s="43" customFormat="1" ht="20.25" customHeight="1">
      <c r="A12" s="39">
        <v>5</v>
      </c>
      <c r="B12" s="44" t="s">
        <v>103</v>
      </c>
      <c r="C12" s="221"/>
      <c r="D12" s="222"/>
      <c r="E12" s="220"/>
      <c r="F12" s="222"/>
      <c r="G12" s="220"/>
      <c r="H12" s="222"/>
      <c r="I12" s="220"/>
    </row>
    <row r="13" spans="1:15" s="43" customFormat="1" ht="20.25" customHeight="1">
      <c r="A13" s="39">
        <v>6</v>
      </c>
      <c r="B13" s="44" t="s">
        <v>102</v>
      </c>
      <c r="C13" s="221" t="s">
        <v>351</v>
      </c>
      <c r="D13" s="222">
        <v>63</v>
      </c>
      <c r="E13" s="220">
        <f t="shared" si="0"/>
        <v>36.84210526315789</v>
      </c>
      <c r="F13" s="222">
        <v>108</v>
      </c>
      <c r="G13" s="220">
        <f t="shared" si="1"/>
        <v>63.157894736842103</v>
      </c>
      <c r="H13" s="222">
        <v>0</v>
      </c>
      <c r="I13" s="220">
        <f t="shared" si="2"/>
        <v>0</v>
      </c>
    </row>
    <row r="14" spans="1:15" s="43" customFormat="1" ht="20.25" customHeight="1">
      <c r="A14" s="39">
        <v>7</v>
      </c>
      <c r="B14" s="44" t="s">
        <v>101</v>
      </c>
      <c r="C14" s="221" t="s">
        <v>351</v>
      </c>
      <c r="D14" s="222">
        <v>53</v>
      </c>
      <c r="E14" s="220">
        <f t="shared" si="0"/>
        <v>30.994152046783626</v>
      </c>
      <c r="F14" s="222">
        <v>118</v>
      </c>
      <c r="G14" s="220">
        <f t="shared" si="1"/>
        <v>69.005847953216374</v>
      </c>
      <c r="H14" s="222">
        <v>0</v>
      </c>
      <c r="I14" s="220">
        <f t="shared" si="2"/>
        <v>0</v>
      </c>
    </row>
    <row r="15" spans="1:15" s="43" customFormat="1" ht="20.25" customHeight="1">
      <c r="A15" s="39">
        <v>8</v>
      </c>
      <c r="B15" s="44" t="s">
        <v>100</v>
      </c>
      <c r="C15" s="221" t="s">
        <v>351</v>
      </c>
      <c r="D15" s="222">
        <v>69</v>
      </c>
      <c r="E15" s="220">
        <f t="shared" si="0"/>
        <v>40.350877192982452</v>
      </c>
      <c r="F15" s="222">
        <v>102</v>
      </c>
      <c r="G15" s="220">
        <f t="shared" si="1"/>
        <v>59.649122807017541</v>
      </c>
      <c r="H15" s="222">
        <v>0</v>
      </c>
      <c r="I15" s="220">
        <f t="shared" si="2"/>
        <v>0</v>
      </c>
    </row>
    <row r="16" spans="1:15" s="43" customFormat="1" ht="20.25" customHeight="1">
      <c r="A16" s="39">
        <v>9</v>
      </c>
      <c r="B16" s="44" t="s">
        <v>99</v>
      </c>
      <c r="C16" s="221" t="s">
        <v>351</v>
      </c>
      <c r="D16" s="222">
        <v>64</v>
      </c>
      <c r="E16" s="220">
        <f t="shared" si="0"/>
        <v>37.42690058479532</v>
      </c>
      <c r="F16" s="222">
        <v>107</v>
      </c>
      <c r="G16" s="220">
        <f t="shared" si="1"/>
        <v>62.57309941520468</v>
      </c>
      <c r="H16" s="222">
        <v>0</v>
      </c>
      <c r="I16" s="220">
        <f t="shared" si="2"/>
        <v>0</v>
      </c>
    </row>
    <row r="17" spans="1:9" s="43" customFormat="1" ht="20.25" customHeight="1">
      <c r="A17" s="39">
        <v>10</v>
      </c>
      <c r="B17" s="44" t="s">
        <v>98</v>
      </c>
      <c r="C17" s="221"/>
      <c r="D17" s="222"/>
      <c r="E17" s="220"/>
      <c r="F17" s="222"/>
      <c r="G17" s="220"/>
      <c r="H17" s="222"/>
      <c r="I17" s="220"/>
    </row>
    <row r="18" spans="1:9" s="43" customFormat="1" ht="20.25" customHeight="1">
      <c r="A18" s="39">
        <v>11</v>
      </c>
      <c r="B18" s="44" t="s">
        <v>97</v>
      </c>
      <c r="C18" s="221"/>
      <c r="D18" s="222"/>
      <c r="E18" s="220"/>
      <c r="F18" s="222"/>
      <c r="G18" s="220"/>
      <c r="H18" s="222"/>
      <c r="I18" s="220"/>
    </row>
    <row r="19" spans="1:9" s="36" customFormat="1" ht="20.25" customHeight="1">
      <c r="A19" s="39">
        <v>12</v>
      </c>
      <c r="B19" s="37" t="s">
        <v>96</v>
      </c>
      <c r="C19" s="221" t="s">
        <v>351</v>
      </c>
      <c r="D19" s="222">
        <v>70</v>
      </c>
      <c r="E19" s="220">
        <f t="shared" si="0"/>
        <v>40.935672514619881</v>
      </c>
      <c r="F19" s="222">
        <v>101</v>
      </c>
      <c r="G19" s="220">
        <f t="shared" si="1"/>
        <v>59.064327485380119</v>
      </c>
      <c r="H19" s="222">
        <v>0</v>
      </c>
      <c r="I19" s="220">
        <f t="shared" si="2"/>
        <v>0</v>
      </c>
    </row>
    <row r="20" spans="1:9" s="36" customFormat="1" ht="20.25" customHeight="1">
      <c r="A20" s="42"/>
      <c r="D20" s="41"/>
      <c r="E20" s="40"/>
      <c r="F20" s="41"/>
      <c r="G20" s="209"/>
      <c r="H20" s="41"/>
      <c r="I20" s="216"/>
    </row>
    <row r="21" spans="1:9" s="36" customFormat="1" ht="14.25" customHeight="1">
      <c r="A21" s="38" t="s">
        <v>95</v>
      </c>
      <c r="G21" s="210"/>
      <c r="I21" s="217"/>
    </row>
    <row r="22" spans="1:9" s="36" customFormat="1" ht="16.5">
      <c r="A22" s="169" t="s">
        <v>94</v>
      </c>
      <c r="B22" s="170"/>
      <c r="C22" s="173" t="s">
        <v>123</v>
      </c>
      <c r="D22" s="165" t="s">
        <v>23</v>
      </c>
      <c r="E22" s="166"/>
      <c r="F22" s="165" t="s">
        <v>18</v>
      </c>
      <c r="G22" s="166"/>
      <c r="H22" s="165" t="s">
        <v>90</v>
      </c>
      <c r="I22" s="166"/>
    </row>
    <row r="23" spans="1:9" s="36" customFormat="1" ht="20.25" customHeight="1">
      <c r="A23" s="171"/>
      <c r="B23" s="172"/>
      <c r="C23" s="174"/>
      <c r="D23" s="39" t="s">
        <v>87</v>
      </c>
      <c r="E23" s="39" t="s">
        <v>86</v>
      </c>
      <c r="F23" s="39" t="s">
        <v>87</v>
      </c>
      <c r="G23" s="211" t="s">
        <v>86</v>
      </c>
      <c r="H23" s="39" t="s">
        <v>87</v>
      </c>
      <c r="I23" s="218" t="s">
        <v>86</v>
      </c>
    </row>
    <row r="24" spans="1:9" s="36" customFormat="1" ht="20.25" customHeight="1">
      <c r="A24" s="167" t="s">
        <v>63</v>
      </c>
      <c r="B24" s="168"/>
      <c r="C24" s="221" t="s">
        <v>351</v>
      </c>
      <c r="D24" s="222">
        <v>95</v>
      </c>
      <c r="E24" s="220">
        <f>D24/C24*100</f>
        <v>55.555555555555557</v>
      </c>
      <c r="F24" s="222">
        <v>76</v>
      </c>
      <c r="G24" s="220">
        <f>F24/C24*100</f>
        <v>44.444444444444443</v>
      </c>
      <c r="H24" s="222">
        <v>0</v>
      </c>
      <c r="I24" s="220">
        <v>0</v>
      </c>
    </row>
    <row r="25" spans="1:9" s="36" customFormat="1" ht="20.25" customHeight="1">
      <c r="A25" s="167" t="s">
        <v>64</v>
      </c>
      <c r="B25" s="168"/>
      <c r="C25" s="221" t="s">
        <v>351</v>
      </c>
      <c r="D25" s="222">
        <v>95</v>
      </c>
      <c r="E25" s="220">
        <f t="shared" ref="E25:E26" si="3">D25/C25*100</f>
        <v>55.555555555555557</v>
      </c>
      <c r="F25" s="222">
        <v>76</v>
      </c>
      <c r="G25" s="220">
        <f t="shared" ref="G25:G26" si="4">F25/C25*100</f>
        <v>44.444444444444443</v>
      </c>
      <c r="H25" s="222">
        <v>0</v>
      </c>
      <c r="I25" s="220">
        <v>0</v>
      </c>
    </row>
    <row r="26" spans="1:9" s="36" customFormat="1" ht="20.25" customHeight="1">
      <c r="A26" s="167" t="s">
        <v>93</v>
      </c>
      <c r="B26" s="168"/>
      <c r="C26" s="221" t="s">
        <v>351</v>
      </c>
      <c r="D26" s="222">
        <v>94</v>
      </c>
      <c r="E26" s="220">
        <f t="shared" si="3"/>
        <v>54.970760233918128</v>
      </c>
      <c r="F26" s="222">
        <v>77</v>
      </c>
      <c r="G26" s="220">
        <f t="shared" si="4"/>
        <v>45.029239766081872</v>
      </c>
      <c r="H26" s="222">
        <v>0</v>
      </c>
      <c r="I26" s="220">
        <v>0</v>
      </c>
    </row>
    <row r="27" spans="1:9" s="36" customFormat="1" ht="20.25" customHeight="1">
      <c r="G27" s="210"/>
      <c r="I27" s="217"/>
    </row>
    <row r="28" spans="1:9" s="36" customFormat="1" ht="16.5">
      <c r="A28" s="38" t="s">
        <v>92</v>
      </c>
      <c r="G28" s="210"/>
      <c r="I28" s="217"/>
    </row>
    <row r="29" spans="1:9" s="36" customFormat="1" ht="16.5">
      <c r="A29" s="169" t="s">
        <v>91</v>
      </c>
      <c r="B29" s="170"/>
      <c r="C29" s="173" t="s">
        <v>123</v>
      </c>
      <c r="D29" s="165" t="s">
        <v>23</v>
      </c>
      <c r="E29" s="166"/>
      <c r="F29" s="165" t="s">
        <v>18</v>
      </c>
      <c r="G29" s="166"/>
      <c r="H29" s="165" t="s">
        <v>90</v>
      </c>
      <c r="I29" s="166"/>
    </row>
    <row r="30" spans="1:9" s="36" customFormat="1" ht="20.25" customHeight="1">
      <c r="A30" s="171"/>
      <c r="B30" s="172"/>
      <c r="C30" s="174"/>
      <c r="D30" s="39" t="s">
        <v>87</v>
      </c>
      <c r="E30" s="39" t="s">
        <v>86</v>
      </c>
      <c r="F30" s="39" t="s">
        <v>87</v>
      </c>
      <c r="G30" s="211" t="s">
        <v>86</v>
      </c>
      <c r="H30" s="39" t="s">
        <v>87</v>
      </c>
      <c r="I30" s="218" t="s">
        <v>86</v>
      </c>
    </row>
    <row r="31" spans="1:9" s="36" customFormat="1" ht="20.25" customHeight="1">
      <c r="A31" s="167" t="s">
        <v>89</v>
      </c>
      <c r="B31" s="168"/>
      <c r="C31" s="221" t="s">
        <v>351</v>
      </c>
      <c r="D31" s="222">
        <v>98</v>
      </c>
      <c r="E31" s="220">
        <f>D31/C31*100</f>
        <v>57.309941520467831</v>
      </c>
      <c r="F31" s="222">
        <v>73</v>
      </c>
      <c r="G31" s="220">
        <f>F31/C31*100</f>
        <v>42.690058479532162</v>
      </c>
      <c r="H31" s="222">
        <v>0</v>
      </c>
      <c r="I31" s="220">
        <v>0</v>
      </c>
    </row>
    <row r="32" spans="1:9" s="36" customFormat="1" ht="20.25" customHeight="1">
      <c r="A32" s="167" t="s">
        <v>70</v>
      </c>
      <c r="B32" s="168"/>
      <c r="C32" s="221" t="s">
        <v>351</v>
      </c>
      <c r="D32" s="222">
        <v>96</v>
      </c>
      <c r="E32" s="220">
        <f t="shared" ref="E32:E34" si="5">D32/C32*100</f>
        <v>56.140350877192979</v>
      </c>
      <c r="F32" s="222">
        <v>75</v>
      </c>
      <c r="G32" s="220">
        <f t="shared" ref="G32:G34" si="6">F32/C32*100</f>
        <v>43.859649122807014</v>
      </c>
      <c r="H32" s="222">
        <v>0</v>
      </c>
      <c r="I32" s="220">
        <v>0</v>
      </c>
    </row>
    <row r="33" spans="1:9" s="36" customFormat="1" ht="20.25" customHeight="1">
      <c r="A33" s="167" t="s">
        <v>88</v>
      </c>
      <c r="B33" s="168"/>
      <c r="C33" s="221" t="s">
        <v>351</v>
      </c>
      <c r="D33" s="222">
        <v>100</v>
      </c>
      <c r="E33" s="220">
        <f t="shared" si="5"/>
        <v>58.479532163742689</v>
      </c>
      <c r="F33" s="222">
        <v>71</v>
      </c>
      <c r="G33" s="220">
        <f t="shared" si="6"/>
        <v>41.520467836257311</v>
      </c>
      <c r="H33" s="222">
        <v>0</v>
      </c>
      <c r="I33" s="220">
        <v>0</v>
      </c>
    </row>
    <row r="34" spans="1:9" s="36" customFormat="1" ht="20.25" customHeight="1">
      <c r="A34" s="37" t="s">
        <v>72</v>
      </c>
      <c r="B34" s="37"/>
      <c r="C34" s="221" t="s">
        <v>351</v>
      </c>
      <c r="D34" s="222">
        <v>102</v>
      </c>
      <c r="E34" s="220">
        <f t="shared" si="5"/>
        <v>59.649122807017541</v>
      </c>
      <c r="F34" s="222">
        <v>69</v>
      </c>
      <c r="G34" s="220">
        <f t="shared" si="6"/>
        <v>40.350877192982452</v>
      </c>
      <c r="H34" s="222">
        <v>0</v>
      </c>
      <c r="I34" s="220">
        <v>0</v>
      </c>
    </row>
    <row r="35" spans="1:9" s="36" customFormat="1" ht="20.25" customHeight="1">
      <c r="G35" s="210"/>
      <c r="I35" s="217"/>
    </row>
    <row r="36" spans="1:9">
      <c r="A36" s="22"/>
    </row>
  </sheetData>
  <mergeCells count="25">
    <mergeCell ref="A24:B24"/>
    <mergeCell ref="A3:I3"/>
    <mergeCell ref="A4:I4"/>
    <mergeCell ref="A5:I5"/>
    <mergeCell ref="A6:A7"/>
    <mergeCell ref="B6:B7"/>
    <mergeCell ref="C6:C7"/>
    <mergeCell ref="D6:E6"/>
    <mergeCell ref="F6:G6"/>
    <mergeCell ref="H6:I6"/>
    <mergeCell ref="A22:B23"/>
    <mergeCell ref="C22:C23"/>
    <mergeCell ref="D22:E22"/>
    <mergeCell ref="F22:G22"/>
    <mergeCell ref="H22:I22"/>
    <mergeCell ref="H29:I29"/>
    <mergeCell ref="A31:B31"/>
    <mergeCell ref="A32:B32"/>
    <mergeCell ref="A33:B33"/>
    <mergeCell ref="A25:B25"/>
    <mergeCell ref="A26:B26"/>
    <mergeCell ref="A29:B30"/>
    <mergeCell ref="C29:C30"/>
    <mergeCell ref="D29:E29"/>
    <mergeCell ref="F29:G29"/>
  </mergeCells>
  <pageMargins left="0.70866141732283472" right="0.35433070866141736" top="0.27559055118110237" bottom="0.23622047244094491" header="0.27559055118110237" footer="0.23622047244094491"/>
  <pageSetup paperSize="9" scale="95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36"/>
  <sheetViews>
    <sheetView view="pageLayout" topLeftCell="A19" zoomScaleSheetLayoutView="100" workbookViewId="0">
      <selection activeCell="H31" sqref="H31:H34"/>
    </sheetView>
  </sheetViews>
  <sheetFormatPr defaultRowHeight="15.75"/>
  <cols>
    <col min="1" max="1" width="3.875" customWidth="1"/>
    <col min="2" max="2" width="20.75" customWidth="1"/>
    <col min="3" max="3" width="7" customWidth="1"/>
    <col min="4" max="9" width="9.625" customWidth="1"/>
    <col min="10" max="10" width="8" customWidth="1"/>
    <col min="11" max="11" width="6.875" customWidth="1"/>
    <col min="12" max="12" width="8" customWidth="1"/>
    <col min="13" max="13" width="6.875" customWidth="1"/>
    <col min="14" max="14" width="8" customWidth="1"/>
    <col min="15" max="15" width="6.875" customWidth="1"/>
  </cols>
  <sheetData>
    <row r="1" spans="1:15">
      <c r="A1" s="48" t="s">
        <v>162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>
      <c r="A2" s="1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>
      <c r="A3" s="151" t="s">
        <v>168</v>
      </c>
      <c r="B3" s="151"/>
      <c r="C3" s="151"/>
      <c r="D3" s="151"/>
      <c r="E3" s="151"/>
      <c r="F3" s="151"/>
      <c r="G3" s="151"/>
      <c r="H3" s="151"/>
      <c r="I3" s="151"/>
      <c r="J3" s="47"/>
      <c r="K3" s="47"/>
      <c r="L3" s="47"/>
      <c r="M3" s="47"/>
      <c r="N3" s="47"/>
      <c r="O3" s="47"/>
    </row>
    <row r="4" spans="1:15">
      <c r="A4" s="151" t="s">
        <v>124</v>
      </c>
      <c r="B4" s="151"/>
      <c r="C4" s="151"/>
      <c r="D4" s="151"/>
      <c r="E4" s="151"/>
      <c r="F4" s="151"/>
      <c r="G4" s="151"/>
      <c r="H4" s="151"/>
      <c r="I4" s="151"/>
      <c r="J4" s="47"/>
      <c r="K4" s="47"/>
      <c r="L4" s="47"/>
      <c r="M4" s="47"/>
      <c r="N4" s="47"/>
      <c r="O4" s="47"/>
    </row>
    <row r="5" spans="1:15" ht="16.5">
      <c r="A5" s="175" t="s">
        <v>113</v>
      </c>
      <c r="B5" s="175"/>
      <c r="C5" s="175"/>
      <c r="D5" s="175"/>
      <c r="E5" s="175"/>
      <c r="F5" s="175"/>
      <c r="G5" s="175"/>
      <c r="H5" s="175"/>
      <c r="I5" s="175"/>
      <c r="J5" s="46"/>
      <c r="K5" s="46"/>
      <c r="L5" s="46"/>
      <c r="M5" s="46"/>
      <c r="N5" s="46"/>
      <c r="O5" s="46"/>
    </row>
    <row r="6" spans="1:15" s="36" customFormat="1" ht="31.5" customHeight="1">
      <c r="A6" s="176" t="s">
        <v>0</v>
      </c>
      <c r="B6" s="178" t="s">
        <v>110</v>
      </c>
      <c r="C6" s="173" t="s">
        <v>123</v>
      </c>
      <c r="D6" s="165" t="s">
        <v>109</v>
      </c>
      <c r="E6" s="166"/>
      <c r="F6" s="165" t="s">
        <v>38</v>
      </c>
      <c r="G6" s="166"/>
      <c r="H6" s="165" t="s">
        <v>39</v>
      </c>
      <c r="I6" s="166" t="s">
        <v>108</v>
      </c>
    </row>
    <row r="7" spans="1:15" s="36" customFormat="1" ht="22.5" customHeight="1">
      <c r="A7" s="177"/>
      <c r="B7" s="179"/>
      <c r="C7" s="174"/>
      <c r="D7" s="45" t="s">
        <v>87</v>
      </c>
      <c r="E7" s="45" t="s">
        <v>86</v>
      </c>
      <c r="F7" s="45" t="s">
        <v>87</v>
      </c>
      <c r="G7" s="45" t="s">
        <v>86</v>
      </c>
      <c r="H7" s="45" t="s">
        <v>87</v>
      </c>
      <c r="I7" s="45" t="s">
        <v>86</v>
      </c>
    </row>
    <row r="8" spans="1:15" s="43" customFormat="1" ht="20.25" customHeight="1">
      <c r="A8" s="39">
        <v>1</v>
      </c>
      <c r="B8" s="44" t="s">
        <v>107</v>
      </c>
      <c r="C8" s="221" t="s">
        <v>352</v>
      </c>
      <c r="D8" s="222">
        <v>24</v>
      </c>
      <c r="E8" s="220">
        <f>D8/C8*100</f>
        <v>22.222222222222221</v>
      </c>
      <c r="F8" s="222">
        <v>71</v>
      </c>
      <c r="G8" s="220">
        <f>F8/C8*100</f>
        <v>65.740740740740748</v>
      </c>
      <c r="H8" s="222">
        <v>13</v>
      </c>
      <c r="I8" s="220">
        <f>H8/C8*100</f>
        <v>12.037037037037036</v>
      </c>
    </row>
    <row r="9" spans="1:15" s="43" customFormat="1" ht="20.25" customHeight="1">
      <c r="A9" s="39">
        <v>2</v>
      </c>
      <c r="B9" s="44" t="s">
        <v>106</v>
      </c>
      <c r="C9" s="221" t="s">
        <v>352</v>
      </c>
      <c r="D9" s="222">
        <v>30</v>
      </c>
      <c r="E9" s="220">
        <f t="shared" ref="E9:E19" si="0">D9/C9*100</f>
        <v>27.777777777777779</v>
      </c>
      <c r="F9" s="222">
        <v>70</v>
      </c>
      <c r="G9" s="220">
        <f t="shared" ref="G9:G19" si="1">F9/C9*100</f>
        <v>64.81481481481481</v>
      </c>
      <c r="H9" s="222">
        <v>8</v>
      </c>
      <c r="I9" s="220">
        <f t="shared" ref="I9:I19" si="2">H9/C9*100</f>
        <v>7.4074074074074066</v>
      </c>
    </row>
    <row r="10" spans="1:15" s="43" customFormat="1" ht="20.25" customHeight="1">
      <c r="A10" s="39">
        <v>3</v>
      </c>
      <c r="B10" s="44" t="s">
        <v>105</v>
      </c>
      <c r="C10" s="221" t="s">
        <v>352</v>
      </c>
      <c r="D10" s="222">
        <v>33</v>
      </c>
      <c r="E10" s="220">
        <f t="shared" si="0"/>
        <v>30.555555555555557</v>
      </c>
      <c r="F10" s="222">
        <v>75</v>
      </c>
      <c r="G10" s="220">
        <f t="shared" si="1"/>
        <v>69.444444444444443</v>
      </c>
      <c r="H10" s="222">
        <v>0</v>
      </c>
      <c r="I10" s="220">
        <f t="shared" si="2"/>
        <v>0</v>
      </c>
    </row>
    <row r="11" spans="1:15" s="43" customFormat="1" ht="20.25" customHeight="1">
      <c r="A11" s="39">
        <v>4</v>
      </c>
      <c r="B11" s="44" t="s">
        <v>104</v>
      </c>
      <c r="C11" s="221"/>
      <c r="D11" s="222"/>
      <c r="E11" s="220"/>
      <c r="F11" s="222"/>
      <c r="G11" s="220"/>
      <c r="H11" s="222"/>
      <c r="I11" s="220"/>
    </row>
    <row r="12" spans="1:15" s="43" customFormat="1" ht="20.25" customHeight="1">
      <c r="A12" s="39">
        <v>5</v>
      </c>
      <c r="B12" s="44" t="s">
        <v>103</v>
      </c>
      <c r="C12" s="221"/>
      <c r="D12" s="222"/>
      <c r="E12" s="220"/>
      <c r="F12" s="222"/>
      <c r="G12" s="220"/>
      <c r="H12" s="222"/>
      <c r="I12" s="220"/>
    </row>
    <row r="13" spans="1:15" s="43" customFormat="1" ht="20.25" customHeight="1">
      <c r="A13" s="39">
        <v>6</v>
      </c>
      <c r="B13" s="44" t="s">
        <v>102</v>
      </c>
      <c r="C13" s="221" t="s">
        <v>352</v>
      </c>
      <c r="D13" s="222">
        <v>23</v>
      </c>
      <c r="E13" s="220">
        <f t="shared" si="0"/>
        <v>21.296296296296298</v>
      </c>
      <c r="F13" s="222">
        <v>85</v>
      </c>
      <c r="G13" s="220">
        <f t="shared" si="1"/>
        <v>78.703703703703709</v>
      </c>
      <c r="H13" s="222">
        <v>0</v>
      </c>
      <c r="I13" s="220">
        <f t="shared" si="2"/>
        <v>0</v>
      </c>
    </row>
    <row r="14" spans="1:15" s="43" customFormat="1" ht="20.25" customHeight="1">
      <c r="A14" s="39">
        <v>7</v>
      </c>
      <c r="B14" s="44" t="s">
        <v>101</v>
      </c>
      <c r="C14" s="221" t="s">
        <v>352</v>
      </c>
      <c r="D14" s="222">
        <v>32</v>
      </c>
      <c r="E14" s="220">
        <f t="shared" si="0"/>
        <v>29.629629629629626</v>
      </c>
      <c r="F14" s="222">
        <v>76</v>
      </c>
      <c r="G14" s="220">
        <f t="shared" si="1"/>
        <v>70.370370370370367</v>
      </c>
      <c r="H14" s="222">
        <v>0</v>
      </c>
      <c r="I14" s="220">
        <f t="shared" si="2"/>
        <v>0</v>
      </c>
    </row>
    <row r="15" spans="1:15" s="43" customFormat="1" ht="20.25" customHeight="1">
      <c r="A15" s="39">
        <v>8</v>
      </c>
      <c r="B15" s="44" t="s">
        <v>100</v>
      </c>
      <c r="C15" s="221" t="s">
        <v>352</v>
      </c>
      <c r="D15" s="222">
        <v>43</v>
      </c>
      <c r="E15" s="220">
        <f t="shared" si="0"/>
        <v>39.814814814814817</v>
      </c>
      <c r="F15" s="222">
        <v>65</v>
      </c>
      <c r="G15" s="220">
        <f t="shared" si="1"/>
        <v>60.185185185185183</v>
      </c>
      <c r="H15" s="222">
        <v>0</v>
      </c>
      <c r="I15" s="220">
        <f t="shared" si="2"/>
        <v>0</v>
      </c>
    </row>
    <row r="16" spans="1:15" s="43" customFormat="1" ht="20.25" customHeight="1">
      <c r="A16" s="39">
        <v>9</v>
      </c>
      <c r="B16" s="44" t="s">
        <v>99</v>
      </c>
      <c r="C16" s="221" t="s">
        <v>352</v>
      </c>
      <c r="D16" s="222">
        <v>34</v>
      </c>
      <c r="E16" s="220">
        <f t="shared" si="0"/>
        <v>31.481481481481481</v>
      </c>
      <c r="F16" s="222">
        <v>74</v>
      </c>
      <c r="G16" s="220">
        <f t="shared" si="1"/>
        <v>68.518518518518519</v>
      </c>
      <c r="H16" s="222">
        <v>0</v>
      </c>
      <c r="I16" s="220">
        <f t="shared" si="2"/>
        <v>0</v>
      </c>
    </row>
    <row r="17" spans="1:9" s="43" customFormat="1" ht="20.25" customHeight="1">
      <c r="A17" s="39">
        <v>10</v>
      </c>
      <c r="B17" s="44" t="s">
        <v>98</v>
      </c>
      <c r="C17" s="221"/>
      <c r="D17" s="222"/>
      <c r="E17" s="220"/>
      <c r="F17" s="222"/>
      <c r="G17" s="220"/>
      <c r="H17" s="222"/>
      <c r="I17" s="220"/>
    </row>
    <row r="18" spans="1:9" s="43" customFormat="1" ht="20.25" customHeight="1">
      <c r="A18" s="39">
        <v>11</v>
      </c>
      <c r="B18" s="44" t="s">
        <v>97</v>
      </c>
      <c r="C18" s="221"/>
      <c r="D18" s="222"/>
      <c r="E18" s="220"/>
      <c r="F18" s="222"/>
      <c r="G18" s="220"/>
      <c r="H18" s="222"/>
      <c r="I18" s="220"/>
    </row>
    <row r="19" spans="1:9" s="36" customFormat="1" ht="20.25" customHeight="1">
      <c r="A19" s="39">
        <v>12</v>
      </c>
      <c r="B19" s="37" t="s">
        <v>96</v>
      </c>
      <c r="C19" s="223">
        <v>108</v>
      </c>
      <c r="D19" s="222">
        <v>37</v>
      </c>
      <c r="E19" s="220">
        <f t="shared" si="0"/>
        <v>34.25925925925926</v>
      </c>
      <c r="F19" s="222">
        <v>71</v>
      </c>
      <c r="G19" s="220">
        <f t="shared" si="1"/>
        <v>65.740740740740748</v>
      </c>
      <c r="H19" s="222">
        <v>0</v>
      </c>
      <c r="I19" s="220">
        <f t="shared" si="2"/>
        <v>0</v>
      </c>
    </row>
    <row r="20" spans="1:9" s="36" customFormat="1" ht="20.25" customHeight="1">
      <c r="A20" s="42"/>
      <c r="D20" s="41"/>
      <c r="E20" s="40"/>
      <c r="F20" s="41"/>
      <c r="G20" s="40"/>
      <c r="H20" s="41"/>
      <c r="I20" s="40"/>
    </row>
    <row r="21" spans="1:9" s="36" customFormat="1" ht="14.25" customHeight="1">
      <c r="A21" s="38" t="s">
        <v>95</v>
      </c>
    </row>
    <row r="22" spans="1:9" s="36" customFormat="1" ht="16.5">
      <c r="A22" s="169" t="s">
        <v>94</v>
      </c>
      <c r="B22" s="170"/>
      <c r="C22" s="173" t="s">
        <v>123</v>
      </c>
      <c r="D22" s="165" t="s">
        <v>23</v>
      </c>
      <c r="E22" s="166"/>
      <c r="F22" s="165" t="s">
        <v>18</v>
      </c>
      <c r="G22" s="166"/>
      <c r="H22" s="165" t="s">
        <v>90</v>
      </c>
      <c r="I22" s="166"/>
    </row>
    <row r="23" spans="1:9" s="36" customFormat="1" ht="20.25" customHeight="1">
      <c r="A23" s="171"/>
      <c r="B23" s="172"/>
      <c r="C23" s="174"/>
      <c r="D23" s="39" t="s">
        <v>87</v>
      </c>
      <c r="E23" s="39" t="s">
        <v>86</v>
      </c>
      <c r="F23" s="39" t="s">
        <v>87</v>
      </c>
      <c r="G23" s="39" t="s">
        <v>86</v>
      </c>
      <c r="H23" s="39" t="s">
        <v>87</v>
      </c>
      <c r="I23" s="39" t="s">
        <v>86</v>
      </c>
    </row>
    <row r="24" spans="1:9" s="36" customFormat="1" ht="20.25" customHeight="1">
      <c r="A24" s="167" t="s">
        <v>63</v>
      </c>
      <c r="B24" s="168"/>
      <c r="C24" s="223">
        <v>108</v>
      </c>
      <c r="D24" s="222">
        <v>50</v>
      </c>
      <c r="E24" s="220">
        <f>D24/C24*100</f>
        <v>46.296296296296298</v>
      </c>
      <c r="F24" s="222">
        <v>58</v>
      </c>
      <c r="G24" s="220">
        <f>F24/C24*100</f>
        <v>53.703703703703709</v>
      </c>
      <c r="H24" s="222">
        <v>0</v>
      </c>
      <c r="I24" s="220">
        <v>0</v>
      </c>
    </row>
    <row r="25" spans="1:9" s="36" customFormat="1" ht="20.25" customHeight="1">
      <c r="A25" s="167" t="s">
        <v>64</v>
      </c>
      <c r="B25" s="168"/>
      <c r="C25" s="223">
        <v>108</v>
      </c>
      <c r="D25" s="222">
        <v>50</v>
      </c>
      <c r="E25" s="220">
        <f t="shared" ref="E25:E26" si="3">D25/C25*100</f>
        <v>46.296296296296298</v>
      </c>
      <c r="F25" s="222">
        <v>58</v>
      </c>
      <c r="G25" s="220">
        <f t="shared" ref="G25:G26" si="4">F25/C25*100</f>
        <v>53.703703703703709</v>
      </c>
      <c r="H25" s="222">
        <v>0</v>
      </c>
      <c r="I25" s="220">
        <v>0</v>
      </c>
    </row>
    <row r="26" spans="1:9" s="36" customFormat="1" ht="20.25" customHeight="1">
      <c r="A26" s="167" t="s">
        <v>93</v>
      </c>
      <c r="B26" s="168"/>
      <c r="C26" s="223">
        <v>108</v>
      </c>
      <c r="D26" s="222">
        <v>45</v>
      </c>
      <c r="E26" s="220">
        <f t="shared" si="3"/>
        <v>41.666666666666671</v>
      </c>
      <c r="F26" s="222">
        <v>63</v>
      </c>
      <c r="G26" s="220">
        <f t="shared" si="4"/>
        <v>58.333333333333336</v>
      </c>
      <c r="H26" s="222">
        <v>0</v>
      </c>
      <c r="I26" s="220">
        <v>0</v>
      </c>
    </row>
    <row r="27" spans="1:9" s="36" customFormat="1" ht="20.25" customHeight="1"/>
    <row r="28" spans="1:9" s="36" customFormat="1" ht="16.5">
      <c r="A28" s="38" t="s">
        <v>92</v>
      </c>
    </row>
    <row r="29" spans="1:9" s="36" customFormat="1" ht="16.5">
      <c r="A29" s="169" t="s">
        <v>91</v>
      </c>
      <c r="B29" s="170"/>
      <c r="C29" s="173" t="s">
        <v>123</v>
      </c>
      <c r="D29" s="165" t="s">
        <v>23</v>
      </c>
      <c r="E29" s="166"/>
      <c r="F29" s="165" t="s">
        <v>18</v>
      </c>
      <c r="G29" s="166"/>
      <c r="H29" s="165" t="s">
        <v>90</v>
      </c>
      <c r="I29" s="166"/>
    </row>
    <row r="30" spans="1:9" s="36" customFormat="1" ht="20.25" customHeight="1">
      <c r="A30" s="171"/>
      <c r="B30" s="172"/>
      <c r="C30" s="174"/>
      <c r="D30" s="39" t="s">
        <v>87</v>
      </c>
      <c r="E30" s="39" t="s">
        <v>86</v>
      </c>
      <c r="F30" s="39" t="s">
        <v>87</v>
      </c>
      <c r="G30" s="39" t="s">
        <v>86</v>
      </c>
      <c r="H30" s="39" t="s">
        <v>87</v>
      </c>
      <c r="I30" s="39" t="s">
        <v>86</v>
      </c>
    </row>
    <row r="31" spans="1:9" s="36" customFormat="1" ht="20.25" customHeight="1">
      <c r="A31" s="167" t="s">
        <v>89</v>
      </c>
      <c r="B31" s="168"/>
      <c r="C31" s="223">
        <v>108</v>
      </c>
      <c r="D31" s="222">
        <v>48</v>
      </c>
      <c r="E31" s="220">
        <f>D31/C31*100</f>
        <v>44.444444444444443</v>
      </c>
      <c r="F31" s="222">
        <v>73</v>
      </c>
      <c r="G31" s="220">
        <f>F31/C31*100</f>
        <v>67.592592592592595</v>
      </c>
      <c r="H31" s="222">
        <v>0</v>
      </c>
      <c r="I31" s="220">
        <v>0</v>
      </c>
    </row>
    <row r="32" spans="1:9" s="36" customFormat="1" ht="20.25" customHeight="1">
      <c r="A32" s="167" t="s">
        <v>70</v>
      </c>
      <c r="B32" s="168"/>
      <c r="C32" s="223">
        <v>108</v>
      </c>
      <c r="D32" s="222">
        <v>51</v>
      </c>
      <c r="E32" s="220">
        <f t="shared" ref="E32:E34" si="5">D32/C32*100</f>
        <v>47.222222222222221</v>
      </c>
      <c r="F32" s="222">
        <v>57</v>
      </c>
      <c r="G32" s="220">
        <f t="shared" ref="G32:G34" si="6">F32/C32*100</f>
        <v>52.777777777777779</v>
      </c>
      <c r="H32" s="222">
        <v>0</v>
      </c>
      <c r="I32" s="220">
        <v>0</v>
      </c>
    </row>
    <row r="33" spans="1:9" s="36" customFormat="1" ht="20.25" customHeight="1">
      <c r="A33" s="167" t="s">
        <v>88</v>
      </c>
      <c r="B33" s="168"/>
      <c r="C33" s="223">
        <v>108</v>
      </c>
      <c r="D33" s="222">
        <v>53</v>
      </c>
      <c r="E33" s="220">
        <f t="shared" si="5"/>
        <v>49.074074074074076</v>
      </c>
      <c r="F33" s="222">
        <v>55</v>
      </c>
      <c r="G33" s="220">
        <f t="shared" si="6"/>
        <v>50.925925925925931</v>
      </c>
      <c r="H33" s="222">
        <v>0</v>
      </c>
      <c r="I33" s="220">
        <v>0</v>
      </c>
    </row>
    <row r="34" spans="1:9" s="36" customFormat="1" ht="20.25" customHeight="1">
      <c r="A34" s="37" t="s">
        <v>72</v>
      </c>
      <c r="B34" s="37"/>
      <c r="C34" s="223">
        <v>108</v>
      </c>
      <c r="D34" s="222">
        <v>54</v>
      </c>
      <c r="E34" s="220">
        <f t="shared" si="5"/>
        <v>50</v>
      </c>
      <c r="F34" s="222">
        <v>54</v>
      </c>
      <c r="G34" s="220">
        <f t="shared" si="6"/>
        <v>50</v>
      </c>
      <c r="H34" s="222">
        <v>0</v>
      </c>
      <c r="I34" s="220">
        <v>0</v>
      </c>
    </row>
    <row r="35" spans="1:9" s="36" customFormat="1" ht="20.25" customHeight="1"/>
    <row r="36" spans="1:9">
      <c r="A36" s="22"/>
    </row>
  </sheetData>
  <mergeCells count="25">
    <mergeCell ref="A24:B24"/>
    <mergeCell ref="A3:I3"/>
    <mergeCell ref="A4:I4"/>
    <mergeCell ref="A5:I5"/>
    <mergeCell ref="A6:A7"/>
    <mergeCell ref="B6:B7"/>
    <mergeCell ref="C6:C7"/>
    <mergeCell ref="D6:E6"/>
    <mergeCell ref="F6:G6"/>
    <mergeCell ref="H6:I6"/>
    <mergeCell ref="A22:B23"/>
    <mergeCell ref="C22:C23"/>
    <mergeCell ref="D22:E22"/>
    <mergeCell ref="F22:G22"/>
    <mergeCell ref="H22:I22"/>
    <mergeCell ref="H29:I29"/>
    <mergeCell ref="A31:B31"/>
    <mergeCell ref="A32:B32"/>
    <mergeCell ref="A33:B33"/>
    <mergeCell ref="A25:B25"/>
    <mergeCell ref="A26:B26"/>
    <mergeCell ref="A29:B30"/>
    <mergeCell ref="C29:C30"/>
    <mergeCell ref="D29:E29"/>
    <mergeCell ref="F29:G29"/>
  </mergeCells>
  <pageMargins left="0.70866141732283472" right="0.35433070866141736" top="0.27559055118110237" bottom="0.23622047244094491" header="0.27559055118110237" footer="0.23622047244094491"/>
  <pageSetup paperSize="9" scale="95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36"/>
  <sheetViews>
    <sheetView view="pageLayout" topLeftCell="A22" zoomScaleSheetLayoutView="100" workbookViewId="0">
      <selection activeCell="H31" sqref="H31:H34"/>
    </sheetView>
  </sheetViews>
  <sheetFormatPr defaultRowHeight="15.75"/>
  <cols>
    <col min="1" max="1" width="3.875" customWidth="1"/>
    <col min="2" max="2" width="20.75" customWidth="1"/>
    <col min="3" max="3" width="7" customWidth="1"/>
    <col min="4" max="9" width="9.625" customWidth="1"/>
    <col min="10" max="10" width="8" customWidth="1"/>
    <col min="11" max="11" width="6.875" customWidth="1"/>
    <col min="12" max="12" width="8" customWidth="1"/>
    <col min="13" max="13" width="6.875" customWidth="1"/>
    <col min="14" max="14" width="8" customWidth="1"/>
    <col min="15" max="15" width="6.875" customWidth="1"/>
  </cols>
  <sheetData>
    <row r="1" spans="1:15">
      <c r="A1" s="48" t="s">
        <v>162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>
      <c r="A2" s="1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>
      <c r="A3" s="151" t="s">
        <v>167</v>
      </c>
      <c r="B3" s="151"/>
      <c r="C3" s="151"/>
      <c r="D3" s="151"/>
      <c r="E3" s="151"/>
      <c r="F3" s="151"/>
      <c r="G3" s="151"/>
      <c r="H3" s="151"/>
      <c r="I3" s="151"/>
      <c r="J3" s="47"/>
      <c r="K3" s="47"/>
      <c r="L3" s="47"/>
      <c r="M3" s="47"/>
      <c r="N3" s="47"/>
      <c r="O3" s="47"/>
    </row>
    <row r="4" spans="1:15">
      <c r="A4" s="151" t="s">
        <v>124</v>
      </c>
      <c r="B4" s="151"/>
      <c r="C4" s="151"/>
      <c r="D4" s="151"/>
      <c r="E4" s="151"/>
      <c r="F4" s="151"/>
      <c r="G4" s="151"/>
      <c r="H4" s="151"/>
      <c r="I4" s="151"/>
      <c r="J4" s="47"/>
      <c r="K4" s="47"/>
      <c r="L4" s="47"/>
      <c r="M4" s="47"/>
      <c r="N4" s="47"/>
      <c r="O4" s="47"/>
    </row>
    <row r="5" spans="1:15" ht="16.5">
      <c r="A5" s="175" t="s">
        <v>113</v>
      </c>
      <c r="B5" s="175"/>
      <c r="C5" s="175"/>
      <c r="D5" s="175"/>
      <c r="E5" s="175"/>
      <c r="F5" s="175"/>
      <c r="G5" s="175"/>
      <c r="H5" s="175"/>
      <c r="I5" s="175"/>
      <c r="J5" s="46"/>
      <c r="K5" s="46"/>
      <c r="L5" s="46"/>
      <c r="M5" s="46"/>
      <c r="N5" s="46"/>
      <c r="O5" s="46"/>
    </row>
    <row r="6" spans="1:15" s="36" customFormat="1" ht="31.5" customHeight="1">
      <c r="A6" s="176" t="s">
        <v>0</v>
      </c>
      <c r="B6" s="178" t="s">
        <v>110</v>
      </c>
      <c r="C6" s="173" t="s">
        <v>123</v>
      </c>
      <c r="D6" s="165" t="s">
        <v>109</v>
      </c>
      <c r="E6" s="166"/>
      <c r="F6" s="165" t="s">
        <v>38</v>
      </c>
      <c r="G6" s="166"/>
      <c r="H6" s="165" t="s">
        <v>39</v>
      </c>
      <c r="I6" s="166" t="s">
        <v>108</v>
      </c>
    </row>
    <row r="7" spans="1:15" s="36" customFormat="1" ht="22.5" customHeight="1">
      <c r="A7" s="177"/>
      <c r="B7" s="179"/>
      <c r="C7" s="174"/>
      <c r="D7" s="45" t="s">
        <v>87</v>
      </c>
      <c r="E7" s="45" t="s">
        <v>86</v>
      </c>
      <c r="F7" s="45" t="s">
        <v>87</v>
      </c>
      <c r="G7" s="45" t="s">
        <v>86</v>
      </c>
      <c r="H7" s="45" t="s">
        <v>87</v>
      </c>
      <c r="I7" s="45" t="s">
        <v>86</v>
      </c>
    </row>
    <row r="8" spans="1:15" s="43" customFormat="1" ht="20.25" customHeight="1">
      <c r="A8" s="39">
        <v>1</v>
      </c>
      <c r="B8" s="44" t="s">
        <v>107</v>
      </c>
      <c r="C8" s="221" t="s">
        <v>353</v>
      </c>
      <c r="D8" s="222">
        <v>38</v>
      </c>
      <c r="E8" s="220">
        <f>D8/C8*100</f>
        <v>33.333333333333329</v>
      </c>
      <c r="F8" s="222">
        <v>70</v>
      </c>
      <c r="G8" s="220">
        <f>F8/C8*100</f>
        <v>61.403508771929829</v>
      </c>
      <c r="H8" s="222">
        <v>13</v>
      </c>
      <c r="I8" s="220">
        <f>H8/C8*100</f>
        <v>11.403508771929824</v>
      </c>
    </row>
    <row r="9" spans="1:15" s="43" customFormat="1" ht="20.25" customHeight="1">
      <c r="A9" s="39">
        <v>2</v>
      </c>
      <c r="B9" s="44" t="s">
        <v>106</v>
      </c>
      <c r="C9" s="221" t="s">
        <v>353</v>
      </c>
      <c r="D9" s="222">
        <v>39</v>
      </c>
      <c r="E9" s="220">
        <f t="shared" ref="E9:E19" si="0">D9/C9*100</f>
        <v>34.210526315789473</v>
      </c>
      <c r="F9" s="222">
        <v>66</v>
      </c>
      <c r="G9" s="220">
        <f t="shared" ref="G9:G19" si="1">F9/C9*100</f>
        <v>57.894736842105267</v>
      </c>
      <c r="H9" s="222">
        <v>9</v>
      </c>
      <c r="I9" s="220">
        <f t="shared" ref="I9:I19" si="2">H9/C9*100</f>
        <v>7.8947368421052628</v>
      </c>
    </row>
    <row r="10" spans="1:15" s="43" customFormat="1" ht="20.25" customHeight="1">
      <c r="A10" s="39">
        <v>3</v>
      </c>
      <c r="B10" s="44" t="s">
        <v>105</v>
      </c>
      <c r="C10" s="221" t="s">
        <v>353</v>
      </c>
      <c r="D10" s="222">
        <v>49</v>
      </c>
      <c r="E10" s="220">
        <f t="shared" si="0"/>
        <v>42.982456140350877</v>
      </c>
      <c r="F10" s="222">
        <v>65</v>
      </c>
      <c r="G10" s="220">
        <f t="shared" si="1"/>
        <v>57.017543859649123</v>
      </c>
      <c r="H10" s="222">
        <v>0</v>
      </c>
      <c r="I10" s="220">
        <f t="shared" si="2"/>
        <v>0</v>
      </c>
    </row>
    <row r="11" spans="1:15" s="43" customFormat="1" ht="20.25" customHeight="1">
      <c r="A11" s="39">
        <v>4</v>
      </c>
      <c r="B11" s="44" t="s">
        <v>104</v>
      </c>
      <c r="C11" s="221"/>
      <c r="D11" s="222"/>
      <c r="E11" s="220"/>
      <c r="F11" s="222"/>
      <c r="G11" s="220"/>
      <c r="H11" s="222"/>
      <c r="I11" s="220"/>
    </row>
    <row r="12" spans="1:15" s="43" customFormat="1" ht="20.25" customHeight="1">
      <c r="A12" s="39">
        <v>5</v>
      </c>
      <c r="B12" s="44" t="s">
        <v>103</v>
      </c>
      <c r="C12" s="221"/>
      <c r="D12" s="222"/>
      <c r="E12" s="220"/>
      <c r="F12" s="222"/>
      <c r="G12" s="220"/>
      <c r="H12" s="222"/>
      <c r="I12" s="220"/>
    </row>
    <row r="13" spans="1:15" s="43" customFormat="1" ht="20.25" customHeight="1">
      <c r="A13" s="39">
        <v>6</v>
      </c>
      <c r="B13" s="44" t="s">
        <v>102</v>
      </c>
      <c r="C13" s="221" t="s">
        <v>353</v>
      </c>
      <c r="D13" s="222">
        <v>38</v>
      </c>
      <c r="E13" s="220">
        <f t="shared" si="0"/>
        <v>33.333333333333329</v>
      </c>
      <c r="F13" s="222">
        <v>76</v>
      </c>
      <c r="G13" s="220">
        <f t="shared" si="1"/>
        <v>66.666666666666657</v>
      </c>
      <c r="H13" s="222">
        <v>0</v>
      </c>
      <c r="I13" s="220">
        <f t="shared" si="2"/>
        <v>0</v>
      </c>
    </row>
    <row r="14" spans="1:15" s="43" customFormat="1" ht="20.25" customHeight="1">
      <c r="A14" s="39">
        <v>7</v>
      </c>
      <c r="B14" s="44" t="s">
        <v>101</v>
      </c>
      <c r="C14" s="221" t="s">
        <v>353</v>
      </c>
      <c r="D14" s="222">
        <v>35</v>
      </c>
      <c r="E14" s="220">
        <f t="shared" si="0"/>
        <v>30.701754385964914</v>
      </c>
      <c r="F14" s="222">
        <v>79</v>
      </c>
      <c r="G14" s="220">
        <f t="shared" si="1"/>
        <v>69.298245614035096</v>
      </c>
      <c r="H14" s="222">
        <v>0</v>
      </c>
      <c r="I14" s="220">
        <f t="shared" si="2"/>
        <v>0</v>
      </c>
    </row>
    <row r="15" spans="1:15" s="43" customFormat="1" ht="20.25" customHeight="1">
      <c r="A15" s="39">
        <v>8</v>
      </c>
      <c r="B15" s="44" t="s">
        <v>100</v>
      </c>
      <c r="C15" s="221" t="s">
        <v>353</v>
      </c>
      <c r="D15" s="222">
        <v>50</v>
      </c>
      <c r="E15" s="220">
        <f t="shared" si="0"/>
        <v>43.859649122807014</v>
      </c>
      <c r="F15" s="222">
        <v>64</v>
      </c>
      <c r="G15" s="220">
        <f t="shared" si="1"/>
        <v>56.140350877192979</v>
      </c>
      <c r="H15" s="222">
        <v>0</v>
      </c>
      <c r="I15" s="220">
        <f t="shared" si="2"/>
        <v>0</v>
      </c>
    </row>
    <row r="16" spans="1:15" s="43" customFormat="1" ht="20.25" customHeight="1">
      <c r="A16" s="39">
        <v>9</v>
      </c>
      <c r="B16" s="44" t="s">
        <v>99</v>
      </c>
      <c r="C16" s="221" t="s">
        <v>353</v>
      </c>
      <c r="D16" s="222">
        <v>37</v>
      </c>
      <c r="E16" s="220">
        <f t="shared" si="0"/>
        <v>32.456140350877192</v>
      </c>
      <c r="F16" s="222">
        <v>77</v>
      </c>
      <c r="G16" s="220">
        <f t="shared" si="1"/>
        <v>67.543859649122808</v>
      </c>
      <c r="H16" s="222">
        <v>0</v>
      </c>
      <c r="I16" s="220">
        <f t="shared" si="2"/>
        <v>0</v>
      </c>
    </row>
    <row r="17" spans="1:9" s="43" customFormat="1" ht="20.25" customHeight="1">
      <c r="A17" s="39">
        <v>10</v>
      </c>
      <c r="B17" s="44" t="s">
        <v>98</v>
      </c>
      <c r="C17" s="221" t="s">
        <v>353</v>
      </c>
      <c r="D17" s="222">
        <v>28</v>
      </c>
      <c r="E17" s="220">
        <f t="shared" si="0"/>
        <v>24.561403508771928</v>
      </c>
      <c r="F17" s="222">
        <v>83</v>
      </c>
      <c r="G17" s="220">
        <f t="shared" si="1"/>
        <v>72.807017543859658</v>
      </c>
      <c r="H17" s="222">
        <v>3</v>
      </c>
      <c r="I17" s="220">
        <f t="shared" si="2"/>
        <v>2.6315789473684208</v>
      </c>
    </row>
    <row r="18" spans="1:9" s="43" customFormat="1" ht="20.25" customHeight="1">
      <c r="A18" s="39">
        <v>11</v>
      </c>
      <c r="B18" s="44" t="s">
        <v>97</v>
      </c>
      <c r="C18" s="221" t="s">
        <v>353</v>
      </c>
      <c r="D18" s="222">
        <v>31</v>
      </c>
      <c r="E18" s="220">
        <f t="shared" si="0"/>
        <v>27.192982456140353</v>
      </c>
      <c r="F18" s="222">
        <v>83</v>
      </c>
      <c r="G18" s="220">
        <f t="shared" si="1"/>
        <v>72.807017543859658</v>
      </c>
      <c r="H18" s="222">
        <v>0</v>
      </c>
      <c r="I18" s="220">
        <f t="shared" si="2"/>
        <v>0</v>
      </c>
    </row>
    <row r="19" spans="1:9" s="36" customFormat="1" ht="20.25" customHeight="1">
      <c r="A19" s="39">
        <v>12</v>
      </c>
      <c r="B19" s="37" t="s">
        <v>96</v>
      </c>
      <c r="C19" s="221" t="s">
        <v>353</v>
      </c>
      <c r="D19" s="222">
        <v>39</v>
      </c>
      <c r="E19" s="220">
        <f t="shared" si="0"/>
        <v>34.210526315789473</v>
      </c>
      <c r="F19" s="222">
        <v>75</v>
      </c>
      <c r="G19" s="220">
        <f t="shared" si="1"/>
        <v>65.789473684210535</v>
      </c>
      <c r="H19" s="222">
        <v>0</v>
      </c>
      <c r="I19" s="220">
        <f t="shared" si="2"/>
        <v>0</v>
      </c>
    </row>
    <row r="20" spans="1:9" s="36" customFormat="1" ht="20.25" customHeight="1">
      <c r="A20" s="42"/>
      <c r="D20" s="41"/>
      <c r="E20" s="40"/>
      <c r="F20" s="41"/>
      <c r="G20" s="40"/>
      <c r="H20" s="41"/>
      <c r="I20" s="40"/>
    </row>
    <row r="21" spans="1:9" s="36" customFormat="1" ht="14.25" customHeight="1">
      <c r="A21" s="38" t="s">
        <v>95</v>
      </c>
    </row>
    <row r="22" spans="1:9" s="36" customFormat="1" ht="16.5">
      <c r="A22" s="169" t="s">
        <v>94</v>
      </c>
      <c r="B22" s="170"/>
      <c r="C22" s="173" t="s">
        <v>123</v>
      </c>
      <c r="D22" s="165" t="s">
        <v>23</v>
      </c>
      <c r="E22" s="166"/>
      <c r="F22" s="165" t="s">
        <v>18</v>
      </c>
      <c r="G22" s="166"/>
      <c r="H22" s="165" t="s">
        <v>90</v>
      </c>
      <c r="I22" s="166"/>
    </row>
    <row r="23" spans="1:9" s="36" customFormat="1" ht="20.25" customHeight="1">
      <c r="A23" s="171"/>
      <c r="B23" s="172"/>
      <c r="C23" s="174"/>
      <c r="D23" s="39" t="s">
        <v>87</v>
      </c>
      <c r="E23" s="39" t="s">
        <v>86</v>
      </c>
      <c r="F23" s="39" t="s">
        <v>87</v>
      </c>
      <c r="G23" s="39" t="s">
        <v>86</v>
      </c>
      <c r="H23" s="39" t="s">
        <v>87</v>
      </c>
      <c r="I23" s="39" t="s">
        <v>86</v>
      </c>
    </row>
    <row r="24" spans="1:9" s="36" customFormat="1" ht="20.25" customHeight="1">
      <c r="A24" s="167" t="s">
        <v>63</v>
      </c>
      <c r="B24" s="168"/>
      <c r="C24" s="221" t="s">
        <v>353</v>
      </c>
      <c r="D24" s="222">
        <v>62</v>
      </c>
      <c r="E24" s="220">
        <f>D24/C24*100</f>
        <v>54.385964912280706</v>
      </c>
      <c r="F24" s="222">
        <v>52</v>
      </c>
      <c r="G24" s="220">
        <f>F24/C24*100</f>
        <v>45.614035087719294</v>
      </c>
      <c r="H24" s="222">
        <v>0</v>
      </c>
      <c r="I24" s="220">
        <v>0</v>
      </c>
    </row>
    <row r="25" spans="1:9" s="36" customFormat="1" ht="20.25" customHeight="1">
      <c r="A25" s="167" t="s">
        <v>64</v>
      </c>
      <c r="B25" s="168"/>
      <c r="C25" s="221" t="s">
        <v>353</v>
      </c>
      <c r="D25" s="222">
        <v>62</v>
      </c>
      <c r="E25" s="220">
        <f t="shared" ref="E25:E26" si="3">D25/C25*100</f>
        <v>54.385964912280706</v>
      </c>
      <c r="F25" s="222">
        <v>52</v>
      </c>
      <c r="G25" s="220">
        <f t="shared" ref="G25:G26" si="4">F25/C25*100</f>
        <v>45.614035087719294</v>
      </c>
      <c r="H25" s="222">
        <v>0</v>
      </c>
      <c r="I25" s="220">
        <v>0</v>
      </c>
    </row>
    <row r="26" spans="1:9" s="36" customFormat="1" ht="20.25" customHeight="1">
      <c r="A26" s="167" t="s">
        <v>93</v>
      </c>
      <c r="B26" s="168"/>
      <c r="C26" s="221" t="s">
        <v>353</v>
      </c>
      <c r="D26" s="222">
        <v>62</v>
      </c>
      <c r="E26" s="220">
        <f t="shared" si="3"/>
        <v>54.385964912280706</v>
      </c>
      <c r="F26" s="222">
        <v>52</v>
      </c>
      <c r="G26" s="220">
        <f t="shared" si="4"/>
        <v>45.614035087719294</v>
      </c>
      <c r="H26" s="222">
        <v>0</v>
      </c>
      <c r="I26" s="220">
        <v>0</v>
      </c>
    </row>
    <row r="27" spans="1:9" s="36" customFormat="1" ht="20.25" customHeight="1"/>
    <row r="28" spans="1:9" s="36" customFormat="1" ht="16.5">
      <c r="A28" s="38" t="s">
        <v>92</v>
      </c>
    </row>
    <row r="29" spans="1:9" s="36" customFormat="1" ht="16.5">
      <c r="A29" s="169" t="s">
        <v>91</v>
      </c>
      <c r="B29" s="170"/>
      <c r="C29" s="173" t="s">
        <v>123</v>
      </c>
      <c r="D29" s="165" t="s">
        <v>23</v>
      </c>
      <c r="E29" s="166"/>
      <c r="F29" s="165" t="s">
        <v>18</v>
      </c>
      <c r="G29" s="166"/>
      <c r="H29" s="165" t="s">
        <v>90</v>
      </c>
      <c r="I29" s="166"/>
    </row>
    <row r="30" spans="1:9" s="36" customFormat="1" ht="20.25" customHeight="1">
      <c r="A30" s="171"/>
      <c r="B30" s="172"/>
      <c r="C30" s="174"/>
      <c r="D30" s="39" t="s">
        <v>87</v>
      </c>
      <c r="E30" s="39" t="s">
        <v>86</v>
      </c>
      <c r="F30" s="39" t="s">
        <v>87</v>
      </c>
      <c r="G30" s="39" t="s">
        <v>86</v>
      </c>
      <c r="H30" s="39" t="s">
        <v>87</v>
      </c>
      <c r="I30" s="39" t="s">
        <v>86</v>
      </c>
    </row>
    <row r="31" spans="1:9" s="36" customFormat="1" ht="20.25" customHeight="1">
      <c r="A31" s="167" t="s">
        <v>89</v>
      </c>
      <c r="B31" s="168"/>
      <c r="C31" s="221" t="s">
        <v>353</v>
      </c>
      <c r="D31" s="222">
        <v>62</v>
      </c>
      <c r="E31" s="220">
        <f>D31/C31*100</f>
        <v>54.385964912280706</v>
      </c>
      <c r="F31" s="222">
        <v>52</v>
      </c>
      <c r="G31" s="220">
        <f>F31/C31*100</f>
        <v>45.614035087719294</v>
      </c>
      <c r="H31" s="222">
        <v>0</v>
      </c>
      <c r="I31" s="220">
        <v>0</v>
      </c>
    </row>
    <row r="32" spans="1:9" s="36" customFormat="1" ht="20.25" customHeight="1">
      <c r="A32" s="167" t="s">
        <v>70</v>
      </c>
      <c r="B32" s="168"/>
      <c r="C32" s="221" t="s">
        <v>353</v>
      </c>
      <c r="D32" s="222">
        <v>62</v>
      </c>
      <c r="E32" s="220">
        <f t="shared" ref="E32:E34" si="5">D32/C32*100</f>
        <v>54.385964912280706</v>
      </c>
      <c r="F32" s="222">
        <v>52</v>
      </c>
      <c r="G32" s="220">
        <f t="shared" ref="G32:G34" si="6">F32/C32*100</f>
        <v>45.614035087719294</v>
      </c>
      <c r="H32" s="222">
        <v>0</v>
      </c>
      <c r="I32" s="220">
        <v>0</v>
      </c>
    </row>
    <row r="33" spans="1:9" s="36" customFormat="1" ht="20.25" customHeight="1">
      <c r="A33" s="167" t="s">
        <v>88</v>
      </c>
      <c r="B33" s="168"/>
      <c r="C33" s="221" t="s">
        <v>353</v>
      </c>
      <c r="D33" s="222">
        <v>62</v>
      </c>
      <c r="E33" s="220">
        <f t="shared" si="5"/>
        <v>54.385964912280706</v>
      </c>
      <c r="F33" s="222">
        <v>52</v>
      </c>
      <c r="G33" s="220">
        <f t="shared" si="6"/>
        <v>45.614035087719294</v>
      </c>
      <c r="H33" s="222">
        <v>0</v>
      </c>
      <c r="I33" s="220">
        <v>0</v>
      </c>
    </row>
    <row r="34" spans="1:9" s="36" customFormat="1" ht="20.25" customHeight="1">
      <c r="A34" s="37" t="s">
        <v>72</v>
      </c>
      <c r="B34" s="37"/>
      <c r="C34" s="221" t="s">
        <v>353</v>
      </c>
      <c r="D34" s="222">
        <v>62</v>
      </c>
      <c r="E34" s="220">
        <f t="shared" si="5"/>
        <v>54.385964912280706</v>
      </c>
      <c r="F34" s="222">
        <v>52</v>
      </c>
      <c r="G34" s="220">
        <f t="shared" si="6"/>
        <v>45.614035087719294</v>
      </c>
      <c r="H34" s="222">
        <v>0</v>
      </c>
      <c r="I34" s="220">
        <v>0</v>
      </c>
    </row>
    <row r="35" spans="1:9" s="36" customFormat="1" ht="20.25" customHeight="1"/>
    <row r="36" spans="1:9">
      <c r="A36" s="22"/>
    </row>
  </sheetData>
  <mergeCells count="25">
    <mergeCell ref="A24:B24"/>
    <mergeCell ref="A3:I3"/>
    <mergeCell ref="A4:I4"/>
    <mergeCell ref="A5:I5"/>
    <mergeCell ref="A6:A7"/>
    <mergeCell ref="B6:B7"/>
    <mergeCell ref="C6:C7"/>
    <mergeCell ref="D6:E6"/>
    <mergeCell ref="F6:G6"/>
    <mergeCell ref="H6:I6"/>
    <mergeCell ref="A22:B23"/>
    <mergeCell ref="C22:C23"/>
    <mergeCell ref="D22:E22"/>
    <mergeCell ref="F22:G22"/>
    <mergeCell ref="H22:I22"/>
    <mergeCell ref="H29:I29"/>
    <mergeCell ref="A31:B31"/>
    <mergeCell ref="A32:B32"/>
    <mergeCell ref="A33:B33"/>
    <mergeCell ref="A25:B25"/>
    <mergeCell ref="A26:B26"/>
    <mergeCell ref="A29:B30"/>
    <mergeCell ref="C29:C30"/>
    <mergeCell ref="D29:E29"/>
    <mergeCell ref="F29:G29"/>
  </mergeCells>
  <pageMargins left="0.70866141732283472" right="0.35433070866141736" top="0.27559055118110237" bottom="0.23622047244094491" header="0.27559055118110237" footer="0.23622047244094491"/>
  <pageSetup paperSize="9" scale="95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36"/>
  <sheetViews>
    <sheetView view="pageLayout" topLeftCell="A19" zoomScaleSheetLayoutView="100" workbookViewId="0">
      <selection activeCell="H31" sqref="H31:H34"/>
    </sheetView>
  </sheetViews>
  <sheetFormatPr defaultRowHeight="15.75"/>
  <cols>
    <col min="1" max="1" width="3.875" customWidth="1"/>
    <col min="2" max="2" width="20.75" customWidth="1"/>
    <col min="3" max="3" width="7" customWidth="1"/>
    <col min="4" max="9" width="9.625" customWidth="1"/>
    <col min="10" max="10" width="8" customWidth="1"/>
    <col min="11" max="11" width="6.875" customWidth="1"/>
    <col min="12" max="12" width="8" customWidth="1"/>
    <col min="13" max="13" width="6.875" customWidth="1"/>
    <col min="14" max="14" width="8" customWidth="1"/>
    <col min="15" max="15" width="6.875" customWidth="1"/>
  </cols>
  <sheetData>
    <row r="1" spans="1:15">
      <c r="A1" s="48" t="s">
        <v>162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>
      <c r="A2" s="1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>
      <c r="A3" s="151" t="s">
        <v>166</v>
      </c>
      <c r="B3" s="151"/>
      <c r="C3" s="151"/>
      <c r="D3" s="151"/>
      <c r="E3" s="151"/>
      <c r="F3" s="151"/>
      <c r="G3" s="151"/>
      <c r="H3" s="151"/>
      <c r="I3" s="151"/>
      <c r="J3" s="47"/>
      <c r="K3" s="47"/>
      <c r="L3" s="47"/>
      <c r="M3" s="47"/>
      <c r="N3" s="47"/>
      <c r="O3" s="47"/>
    </row>
    <row r="4" spans="1:15">
      <c r="A4" s="151" t="s">
        <v>124</v>
      </c>
      <c r="B4" s="151"/>
      <c r="C4" s="151"/>
      <c r="D4" s="151"/>
      <c r="E4" s="151"/>
      <c r="F4" s="151"/>
      <c r="G4" s="151"/>
      <c r="H4" s="151"/>
      <c r="I4" s="151"/>
      <c r="J4" s="47"/>
      <c r="K4" s="47"/>
      <c r="L4" s="47"/>
      <c r="M4" s="47"/>
      <c r="N4" s="47"/>
      <c r="O4" s="47"/>
    </row>
    <row r="5" spans="1:15" ht="16.5">
      <c r="A5" s="175" t="s">
        <v>113</v>
      </c>
      <c r="B5" s="175"/>
      <c r="C5" s="175"/>
      <c r="D5" s="175"/>
      <c r="E5" s="175"/>
      <c r="F5" s="175"/>
      <c r="G5" s="175"/>
      <c r="H5" s="175"/>
      <c r="I5" s="175"/>
      <c r="J5" s="46"/>
      <c r="K5" s="46"/>
      <c r="L5" s="46"/>
      <c r="M5" s="46"/>
      <c r="N5" s="46"/>
      <c r="O5" s="46"/>
    </row>
    <row r="6" spans="1:15" s="36" customFormat="1" ht="31.5" customHeight="1">
      <c r="A6" s="176" t="s">
        <v>0</v>
      </c>
      <c r="B6" s="178" t="s">
        <v>110</v>
      </c>
      <c r="C6" s="173" t="s">
        <v>123</v>
      </c>
      <c r="D6" s="165" t="s">
        <v>109</v>
      </c>
      <c r="E6" s="166"/>
      <c r="F6" s="165" t="s">
        <v>38</v>
      </c>
      <c r="G6" s="166"/>
      <c r="H6" s="165" t="s">
        <v>39</v>
      </c>
      <c r="I6" s="166" t="s">
        <v>108</v>
      </c>
    </row>
    <row r="7" spans="1:15" s="36" customFormat="1" ht="22.5" customHeight="1">
      <c r="A7" s="177"/>
      <c r="B7" s="179"/>
      <c r="C7" s="174"/>
      <c r="D7" s="45" t="s">
        <v>87</v>
      </c>
      <c r="E7" s="45" t="s">
        <v>86</v>
      </c>
      <c r="F7" s="45" t="s">
        <v>87</v>
      </c>
      <c r="G7" s="45" t="s">
        <v>86</v>
      </c>
      <c r="H7" s="45" t="s">
        <v>87</v>
      </c>
      <c r="I7" s="45" t="s">
        <v>86</v>
      </c>
    </row>
    <row r="8" spans="1:15" s="43" customFormat="1" ht="20.25" customHeight="1">
      <c r="A8" s="39">
        <v>1</v>
      </c>
      <c r="B8" s="44" t="s">
        <v>107</v>
      </c>
      <c r="C8" s="221" t="s">
        <v>354</v>
      </c>
      <c r="D8" s="222">
        <v>30</v>
      </c>
      <c r="E8" s="220">
        <f>D8/C8*100</f>
        <v>25</v>
      </c>
      <c r="F8" s="222">
        <v>82</v>
      </c>
      <c r="G8" s="220">
        <f>F8/C8*100</f>
        <v>68.333333333333329</v>
      </c>
      <c r="H8" s="222">
        <v>8</v>
      </c>
      <c r="I8" s="220">
        <f>H8/C8*100</f>
        <v>6.666666666666667</v>
      </c>
    </row>
    <row r="9" spans="1:15" s="43" customFormat="1" ht="20.25" customHeight="1">
      <c r="A9" s="39">
        <v>2</v>
      </c>
      <c r="B9" s="44" t="s">
        <v>106</v>
      </c>
      <c r="C9" s="221" t="s">
        <v>354</v>
      </c>
      <c r="D9" s="222">
        <v>40</v>
      </c>
      <c r="E9" s="220">
        <f t="shared" ref="E9:E19" si="0">D9/C9*100</f>
        <v>33.333333333333329</v>
      </c>
      <c r="F9" s="222">
        <v>67</v>
      </c>
      <c r="G9" s="220">
        <f t="shared" ref="G9:G19" si="1">F9/C9*100</f>
        <v>55.833333333333336</v>
      </c>
      <c r="H9" s="222">
        <v>13</v>
      </c>
      <c r="I9" s="220">
        <f t="shared" ref="I9:I19" si="2">H9/C9*100</f>
        <v>10.833333333333334</v>
      </c>
    </row>
    <row r="10" spans="1:15" s="43" customFormat="1" ht="20.25" customHeight="1">
      <c r="A10" s="39">
        <v>3</v>
      </c>
      <c r="B10" s="44" t="s">
        <v>105</v>
      </c>
      <c r="C10" s="221"/>
      <c r="D10" s="222"/>
      <c r="E10" s="220"/>
      <c r="F10" s="222"/>
      <c r="G10" s="220"/>
      <c r="H10" s="222"/>
      <c r="I10" s="220"/>
    </row>
    <row r="11" spans="1:15" s="43" customFormat="1" ht="20.25" customHeight="1">
      <c r="A11" s="39">
        <v>4</v>
      </c>
      <c r="B11" s="44" t="s">
        <v>104</v>
      </c>
      <c r="C11" s="221" t="s">
        <v>354</v>
      </c>
      <c r="D11" s="222">
        <v>38</v>
      </c>
      <c r="E11" s="220">
        <f t="shared" si="0"/>
        <v>31.666666666666664</v>
      </c>
      <c r="F11" s="222">
        <v>80</v>
      </c>
      <c r="G11" s="220">
        <f t="shared" si="1"/>
        <v>66.666666666666657</v>
      </c>
      <c r="H11" s="222">
        <v>2</v>
      </c>
      <c r="I11" s="220">
        <f t="shared" si="2"/>
        <v>1.6666666666666667</v>
      </c>
    </row>
    <row r="12" spans="1:15" s="43" customFormat="1" ht="20.25" customHeight="1">
      <c r="A12" s="39">
        <v>5</v>
      </c>
      <c r="B12" s="44" t="s">
        <v>103</v>
      </c>
      <c r="C12" s="221" t="s">
        <v>354</v>
      </c>
      <c r="D12" s="222">
        <v>39</v>
      </c>
      <c r="E12" s="220">
        <f t="shared" si="0"/>
        <v>32.5</v>
      </c>
      <c r="F12" s="222">
        <v>79</v>
      </c>
      <c r="G12" s="220">
        <f t="shared" si="1"/>
        <v>65.833333333333329</v>
      </c>
      <c r="H12" s="222">
        <v>2</v>
      </c>
      <c r="I12" s="220">
        <f t="shared" si="2"/>
        <v>1.6666666666666667</v>
      </c>
    </row>
    <row r="13" spans="1:15" s="43" customFormat="1" ht="20.25" customHeight="1">
      <c r="A13" s="39">
        <v>6</v>
      </c>
      <c r="B13" s="44" t="s">
        <v>102</v>
      </c>
      <c r="C13" s="221" t="s">
        <v>354</v>
      </c>
      <c r="D13" s="222">
        <v>25</v>
      </c>
      <c r="E13" s="220">
        <f t="shared" si="0"/>
        <v>20.833333333333336</v>
      </c>
      <c r="F13" s="222">
        <v>95</v>
      </c>
      <c r="G13" s="220">
        <f t="shared" si="1"/>
        <v>79.166666666666657</v>
      </c>
      <c r="H13" s="222">
        <v>0</v>
      </c>
      <c r="I13" s="220">
        <f t="shared" si="2"/>
        <v>0</v>
      </c>
    </row>
    <row r="14" spans="1:15" s="43" customFormat="1" ht="20.25" customHeight="1">
      <c r="A14" s="39">
        <v>7</v>
      </c>
      <c r="B14" s="44" t="s">
        <v>101</v>
      </c>
      <c r="C14" s="221" t="s">
        <v>354</v>
      </c>
      <c r="D14" s="222">
        <v>42</v>
      </c>
      <c r="E14" s="220">
        <f t="shared" si="0"/>
        <v>35</v>
      </c>
      <c r="F14" s="222">
        <v>78</v>
      </c>
      <c r="G14" s="220">
        <f t="shared" si="1"/>
        <v>65</v>
      </c>
      <c r="H14" s="222">
        <v>0</v>
      </c>
      <c r="I14" s="220">
        <f t="shared" si="2"/>
        <v>0</v>
      </c>
    </row>
    <row r="15" spans="1:15" s="43" customFormat="1" ht="20.25" customHeight="1">
      <c r="A15" s="39">
        <v>8</v>
      </c>
      <c r="B15" s="44" t="s">
        <v>100</v>
      </c>
      <c r="C15" s="221" t="s">
        <v>354</v>
      </c>
      <c r="D15" s="222">
        <v>42</v>
      </c>
      <c r="E15" s="220">
        <f t="shared" si="0"/>
        <v>35</v>
      </c>
      <c r="F15" s="222">
        <v>78</v>
      </c>
      <c r="G15" s="220">
        <f t="shared" si="1"/>
        <v>65</v>
      </c>
      <c r="H15" s="222">
        <v>0</v>
      </c>
      <c r="I15" s="220">
        <f t="shared" si="2"/>
        <v>0</v>
      </c>
    </row>
    <row r="16" spans="1:15" s="43" customFormat="1" ht="20.25" customHeight="1">
      <c r="A16" s="39">
        <v>9</v>
      </c>
      <c r="B16" s="44" t="s">
        <v>99</v>
      </c>
      <c r="C16" s="221" t="s">
        <v>354</v>
      </c>
      <c r="D16" s="222">
        <v>41</v>
      </c>
      <c r="E16" s="220">
        <f t="shared" si="0"/>
        <v>34.166666666666664</v>
      </c>
      <c r="F16" s="222">
        <v>79</v>
      </c>
      <c r="G16" s="220">
        <f t="shared" si="1"/>
        <v>65.833333333333329</v>
      </c>
      <c r="H16" s="222">
        <v>0</v>
      </c>
      <c r="I16" s="220">
        <f t="shared" si="2"/>
        <v>0</v>
      </c>
    </row>
    <row r="17" spans="1:9" s="43" customFormat="1" ht="20.25" customHeight="1">
      <c r="A17" s="39">
        <v>10</v>
      </c>
      <c r="B17" s="44" t="s">
        <v>98</v>
      </c>
      <c r="C17" s="221" t="s">
        <v>354</v>
      </c>
      <c r="D17" s="222">
        <v>27</v>
      </c>
      <c r="E17" s="220">
        <f t="shared" si="0"/>
        <v>22.5</v>
      </c>
      <c r="F17" s="222">
        <v>84</v>
      </c>
      <c r="G17" s="220">
        <f t="shared" si="1"/>
        <v>70</v>
      </c>
      <c r="H17" s="222">
        <v>9</v>
      </c>
      <c r="I17" s="220">
        <f t="shared" si="2"/>
        <v>7.5</v>
      </c>
    </row>
    <row r="18" spans="1:9" s="43" customFormat="1" ht="20.25" customHeight="1">
      <c r="A18" s="39">
        <v>11</v>
      </c>
      <c r="B18" s="44" t="s">
        <v>97</v>
      </c>
      <c r="C18" s="221" t="s">
        <v>354</v>
      </c>
      <c r="D18" s="222">
        <v>32</v>
      </c>
      <c r="E18" s="220">
        <f t="shared" si="0"/>
        <v>26.666666666666668</v>
      </c>
      <c r="F18" s="222">
        <v>88</v>
      </c>
      <c r="G18" s="220">
        <f t="shared" si="1"/>
        <v>73.333333333333329</v>
      </c>
      <c r="H18" s="222">
        <v>0</v>
      </c>
      <c r="I18" s="220">
        <f t="shared" si="2"/>
        <v>0</v>
      </c>
    </row>
    <row r="19" spans="1:9" s="36" customFormat="1" ht="20.25" customHeight="1">
      <c r="A19" s="39">
        <v>12</v>
      </c>
      <c r="B19" s="37" t="s">
        <v>96</v>
      </c>
      <c r="C19" s="221" t="s">
        <v>354</v>
      </c>
      <c r="D19" s="222">
        <v>61</v>
      </c>
      <c r="E19" s="220">
        <f t="shared" si="0"/>
        <v>50.833333333333329</v>
      </c>
      <c r="F19" s="222">
        <v>59</v>
      </c>
      <c r="G19" s="220">
        <f t="shared" si="1"/>
        <v>49.166666666666664</v>
      </c>
      <c r="H19" s="222">
        <v>0</v>
      </c>
      <c r="I19" s="220">
        <f t="shared" si="2"/>
        <v>0</v>
      </c>
    </row>
    <row r="20" spans="1:9" s="36" customFormat="1" ht="20.25" customHeight="1">
      <c r="A20" s="42"/>
      <c r="D20" s="41"/>
      <c r="E20" s="40"/>
      <c r="F20" s="41"/>
      <c r="G20" s="40"/>
      <c r="H20" s="41"/>
      <c r="I20" s="40"/>
    </row>
    <row r="21" spans="1:9" s="36" customFormat="1" ht="14.25" customHeight="1">
      <c r="A21" s="38" t="s">
        <v>95</v>
      </c>
    </row>
    <row r="22" spans="1:9" s="36" customFormat="1" ht="16.5">
      <c r="A22" s="169" t="s">
        <v>94</v>
      </c>
      <c r="B22" s="170"/>
      <c r="C22" s="173" t="s">
        <v>123</v>
      </c>
      <c r="D22" s="165" t="s">
        <v>23</v>
      </c>
      <c r="E22" s="166"/>
      <c r="F22" s="165" t="s">
        <v>18</v>
      </c>
      <c r="G22" s="166"/>
      <c r="H22" s="165" t="s">
        <v>90</v>
      </c>
      <c r="I22" s="166"/>
    </row>
    <row r="23" spans="1:9" s="36" customFormat="1" ht="20.25" customHeight="1">
      <c r="A23" s="171"/>
      <c r="B23" s="172"/>
      <c r="C23" s="174"/>
      <c r="D23" s="39" t="s">
        <v>87</v>
      </c>
      <c r="E23" s="39" t="s">
        <v>86</v>
      </c>
      <c r="F23" s="39" t="s">
        <v>87</v>
      </c>
      <c r="G23" s="39" t="s">
        <v>86</v>
      </c>
      <c r="H23" s="39" t="s">
        <v>87</v>
      </c>
      <c r="I23" s="39" t="s">
        <v>86</v>
      </c>
    </row>
    <row r="24" spans="1:9" s="36" customFormat="1" ht="20.25" customHeight="1">
      <c r="A24" s="167" t="s">
        <v>63</v>
      </c>
      <c r="B24" s="168"/>
      <c r="C24" s="221" t="s">
        <v>354</v>
      </c>
      <c r="D24" s="222">
        <v>56</v>
      </c>
      <c r="E24" s="220">
        <f>D24/C24*100</f>
        <v>46.666666666666664</v>
      </c>
      <c r="F24" s="222">
        <v>64</v>
      </c>
      <c r="G24" s="220">
        <f>F24/C24*100</f>
        <v>53.333333333333336</v>
      </c>
      <c r="H24" s="222">
        <v>0</v>
      </c>
      <c r="I24" s="220">
        <v>0</v>
      </c>
    </row>
    <row r="25" spans="1:9" s="36" customFormat="1" ht="20.25" customHeight="1">
      <c r="A25" s="167" t="s">
        <v>64</v>
      </c>
      <c r="B25" s="168"/>
      <c r="C25" s="221" t="s">
        <v>354</v>
      </c>
      <c r="D25" s="222">
        <v>58</v>
      </c>
      <c r="E25" s="220">
        <f t="shared" ref="E25:E26" si="3">D25/C25*100</f>
        <v>48.333333333333336</v>
      </c>
      <c r="F25" s="222">
        <v>62</v>
      </c>
      <c r="G25" s="220">
        <f t="shared" ref="G25:G26" si="4">F25/C25*100</f>
        <v>51.666666666666671</v>
      </c>
      <c r="H25" s="222">
        <v>0</v>
      </c>
      <c r="I25" s="220">
        <v>0</v>
      </c>
    </row>
    <row r="26" spans="1:9" s="36" customFormat="1" ht="20.25" customHeight="1">
      <c r="A26" s="167" t="s">
        <v>93</v>
      </c>
      <c r="B26" s="168"/>
      <c r="C26" s="221" t="s">
        <v>354</v>
      </c>
      <c r="D26" s="222">
        <v>50</v>
      </c>
      <c r="E26" s="220">
        <f t="shared" si="3"/>
        <v>41.666666666666671</v>
      </c>
      <c r="F26" s="222">
        <v>70</v>
      </c>
      <c r="G26" s="220">
        <f t="shared" si="4"/>
        <v>58.333333333333336</v>
      </c>
      <c r="H26" s="222">
        <v>0</v>
      </c>
      <c r="I26" s="220">
        <v>0</v>
      </c>
    </row>
    <row r="27" spans="1:9" s="36" customFormat="1" ht="20.25" customHeight="1"/>
    <row r="28" spans="1:9" s="36" customFormat="1" ht="16.5">
      <c r="A28" s="38" t="s">
        <v>92</v>
      </c>
    </row>
    <row r="29" spans="1:9" s="36" customFormat="1" ht="16.5">
      <c r="A29" s="169" t="s">
        <v>91</v>
      </c>
      <c r="B29" s="170"/>
      <c r="C29" s="173" t="s">
        <v>123</v>
      </c>
      <c r="D29" s="165" t="s">
        <v>23</v>
      </c>
      <c r="E29" s="166"/>
      <c r="F29" s="165" t="s">
        <v>18</v>
      </c>
      <c r="G29" s="166"/>
      <c r="H29" s="165" t="s">
        <v>90</v>
      </c>
      <c r="I29" s="166"/>
    </row>
    <row r="30" spans="1:9" s="36" customFormat="1" ht="20.25" customHeight="1">
      <c r="A30" s="171"/>
      <c r="B30" s="172"/>
      <c r="C30" s="174"/>
      <c r="D30" s="39" t="s">
        <v>87</v>
      </c>
      <c r="E30" s="39" t="s">
        <v>86</v>
      </c>
      <c r="F30" s="39" t="s">
        <v>87</v>
      </c>
      <c r="G30" s="39" t="s">
        <v>86</v>
      </c>
      <c r="H30" s="39" t="s">
        <v>87</v>
      </c>
      <c r="I30" s="39" t="s">
        <v>86</v>
      </c>
    </row>
    <row r="31" spans="1:9" s="36" customFormat="1" ht="20.25" customHeight="1">
      <c r="A31" s="167" t="s">
        <v>89</v>
      </c>
      <c r="B31" s="168"/>
      <c r="C31" s="221" t="s">
        <v>354</v>
      </c>
      <c r="D31" s="222">
        <v>54</v>
      </c>
      <c r="E31" s="220">
        <f>D31/C31*100</f>
        <v>45</v>
      </c>
      <c r="F31" s="222">
        <v>66</v>
      </c>
      <c r="G31" s="220">
        <f>F31/C31*100</f>
        <v>55.000000000000007</v>
      </c>
      <c r="H31" s="222">
        <v>0</v>
      </c>
      <c r="I31" s="220">
        <v>0</v>
      </c>
    </row>
    <row r="32" spans="1:9" s="36" customFormat="1" ht="20.25" customHeight="1">
      <c r="A32" s="167" t="s">
        <v>70</v>
      </c>
      <c r="B32" s="168"/>
      <c r="C32" s="221" t="s">
        <v>354</v>
      </c>
      <c r="D32" s="222">
        <v>53</v>
      </c>
      <c r="E32" s="220">
        <f t="shared" ref="E32:E34" si="5">D32/C32*100</f>
        <v>44.166666666666664</v>
      </c>
      <c r="F32" s="222">
        <v>67</v>
      </c>
      <c r="G32" s="220">
        <f t="shared" ref="G32:G34" si="6">F32/C32*100</f>
        <v>55.833333333333336</v>
      </c>
      <c r="H32" s="222">
        <v>0</v>
      </c>
      <c r="I32" s="220">
        <v>0</v>
      </c>
    </row>
    <row r="33" spans="1:9" s="36" customFormat="1" ht="20.25" customHeight="1">
      <c r="A33" s="167" t="s">
        <v>88</v>
      </c>
      <c r="B33" s="168"/>
      <c r="C33" s="221" t="s">
        <v>354</v>
      </c>
      <c r="D33" s="222">
        <v>66</v>
      </c>
      <c r="E33" s="220">
        <f t="shared" si="5"/>
        <v>55.000000000000007</v>
      </c>
      <c r="F33" s="222">
        <v>54</v>
      </c>
      <c r="G33" s="220">
        <f t="shared" si="6"/>
        <v>45</v>
      </c>
      <c r="H33" s="222">
        <v>0</v>
      </c>
      <c r="I33" s="220">
        <v>0</v>
      </c>
    </row>
    <row r="34" spans="1:9" s="36" customFormat="1" ht="20.25" customHeight="1">
      <c r="A34" s="37" t="s">
        <v>72</v>
      </c>
      <c r="B34" s="37"/>
      <c r="C34" s="221" t="s">
        <v>354</v>
      </c>
      <c r="D34" s="222">
        <v>65</v>
      </c>
      <c r="E34" s="220">
        <f t="shared" si="5"/>
        <v>54.166666666666664</v>
      </c>
      <c r="F34" s="222">
        <v>55</v>
      </c>
      <c r="G34" s="220">
        <f t="shared" si="6"/>
        <v>45.833333333333329</v>
      </c>
      <c r="H34" s="222">
        <v>0</v>
      </c>
      <c r="I34" s="220">
        <v>0</v>
      </c>
    </row>
    <row r="35" spans="1:9" s="36" customFormat="1" ht="20.25" customHeight="1"/>
    <row r="36" spans="1:9">
      <c r="A36" s="22"/>
    </row>
  </sheetData>
  <mergeCells count="25">
    <mergeCell ref="A24:B24"/>
    <mergeCell ref="A3:I3"/>
    <mergeCell ref="A4:I4"/>
    <mergeCell ref="A5:I5"/>
    <mergeCell ref="A6:A7"/>
    <mergeCell ref="B6:B7"/>
    <mergeCell ref="C6:C7"/>
    <mergeCell ref="D6:E6"/>
    <mergeCell ref="F6:G6"/>
    <mergeCell ref="H6:I6"/>
    <mergeCell ref="A22:B23"/>
    <mergeCell ref="C22:C23"/>
    <mergeCell ref="D22:E22"/>
    <mergeCell ref="F22:G22"/>
    <mergeCell ref="H22:I22"/>
    <mergeCell ref="H29:I29"/>
    <mergeCell ref="A31:B31"/>
    <mergeCell ref="A32:B32"/>
    <mergeCell ref="A33:B33"/>
    <mergeCell ref="A25:B25"/>
    <mergeCell ref="A26:B26"/>
    <mergeCell ref="A29:B30"/>
    <mergeCell ref="C29:C30"/>
    <mergeCell ref="D29:E29"/>
    <mergeCell ref="F29:G29"/>
  </mergeCells>
  <pageMargins left="0.70866141732283472" right="0.35433070866141736" top="0.27559055118110237" bottom="0.23622047244094491" header="0.27559055118110237" footer="0.23622047244094491"/>
  <pageSetup paperSize="9" scale="95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36"/>
  <sheetViews>
    <sheetView view="pageLayout" topLeftCell="A19" zoomScaleSheetLayoutView="100" workbookViewId="0">
      <selection activeCell="H31" sqref="H31:H34"/>
    </sheetView>
  </sheetViews>
  <sheetFormatPr defaultRowHeight="15.75"/>
  <cols>
    <col min="1" max="1" width="3.875" customWidth="1"/>
    <col min="2" max="2" width="20.75" customWidth="1"/>
    <col min="3" max="3" width="7" customWidth="1"/>
    <col min="4" max="9" width="9.625" customWidth="1"/>
    <col min="10" max="10" width="8" customWidth="1"/>
    <col min="11" max="11" width="6.875" customWidth="1"/>
    <col min="12" max="12" width="8" customWidth="1"/>
    <col min="13" max="13" width="6.875" customWidth="1"/>
    <col min="14" max="14" width="8" customWidth="1"/>
    <col min="15" max="15" width="6.875" customWidth="1"/>
  </cols>
  <sheetData>
    <row r="1" spans="1:15">
      <c r="A1" s="48" t="s">
        <v>162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>
      <c r="A2" s="1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>
      <c r="A3" s="151" t="s">
        <v>165</v>
      </c>
      <c r="B3" s="151"/>
      <c r="C3" s="151"/>
      <c r="D3" s="151"/>
      <c r="E3" s="151"/>
      <c r="F3" s="151"/>
      <c r="G3" s="151"/>
      <c r="H3" s="151"/>
      <c r="I3" s="151"/>
      <c r="J3" s="47"/>
      <c r="K3" s="47"/>
      <c r="L3" s="47"/>
      <c r="M3" s="47"/>
      <c r="N3" s="47"/>
      <c r="O3" s="47"/>
    </row>
    <row r="4" spans="1:15">
      <c r="A4" s="151" t="s">
        <v>124</v>
      </c>
      <c r="B4" s="151"/>
      <c r="C4" s="151"/>
      <c r="D4" s="151"/>
      <c r="E4" s="151"/>
      <c r="F4" s="151"/>
      <c r="G4" s="151"/>
      <c r="H4" s="151"/>
      <c r="I4" s="151"/>
      <c r="J4" s="47"/>
      <c r="K4" s="47"/>
      <c r="L4" s="47"/>
      <c r="M4" s="47"/>
      <c r="N4" s="47"/>
      <c r="O4" s="47"/>
    </row>
    <row r="5" spans="1:15" ht="16.5">
      <c r="A5" s="175" t="s">
        <v>113</v>
      </c>
      <c r="B5" s="175"/>
      <c r="C5" s="175"/>
      <c r="D5" s="175"/>
      <c r="E5" s="175"/>
      <c r="F5" s="175"/>
      <c r="G5" s="175"/>
      <c r="H5" s="175"/>
      <c r="I5" s="175"/>
      <c r="J5" s="46"/>
      <c r="K5" s="46"/>
      <c r="L5" s="46"/>
      <c r="M5" s="46"/>
      <c r="N5" s="46"/>
      <c r="O5" s="46"/>
    </row>
    <row r="6" spans="1:15" s="36" customFormat="1" ht="31.5" customHeight="1">
      <c r="A6" s="176" t="s">
        <v>0</v>
      </c>
      <c r="B6" s="178" t="s">
        <v>110</v>
      </c>
      <c r="C6" s="173" t="s">
        <v>123</v>
      </c>
      <c r="D6" s="165" t="s">
        <v>109</v>
      </c>
      <c r="E6" s="166"/>
      <c r="F6" s="165" t="s">
        <v>38</v>
      </c>
      <c r="G6" s="166"/>
      <c r="H6" s="165" t="s">
        <v>39</v>
      </c>
      <c r="I6" s="166" t="s">
        <v>108</v>
      </c>
    </row>
    <row r="7" spans="1:15" s="36" customFormat="1" ht="22.5" customHeight="1">
      <c r="A7" s="177"/>
      <c r="B7" s="179"/>
      <c r="C7" s="174"/>
      <c r="D7" s="45" t="s">
        <v>87</v>
      </c>
      <c r="E7" s="45" t="s">
        <v>86</v>
      </c>
      <c r="F7" s="45" t="s">
        <v>87</v>
      </c>
      <c r="G7" s="45" t="s">
        <v>86</v>
      </c>
      <c r="H7" s="45" t="s">
        <v>87</v>
      </c>
      <c r="I7" s="45" t="s">
        <v>86</v>
      </c>
    </row>
    <row r="8" spans="1:15" s="43" customFormat="1" ht="20.25" customHeight="1">
      <c r="A8" s="39">
        <v>1</v>
      </c>
      <c r="B8" s="44" t="s">
        <v>107</v>
      </c>
      <c r="C8" s="221" t="s">
        <v>355</v>
      </c>
      <c r="D8" s="222">
        <v>49</v>
      </c>
      <c r="E8" s="220">
        <f>D8/C8*100</f>
        <v>49</v>
      </c>
      <c r="F8" s="222">
        <v>47</v>
      </c>
      <c r="G8" s="220">
        <f>F8/C8*100</f>
        <v>47</v>
      </c>
      <c r="H8" s="222">
        <v>4</v>
      </c>
      <c r="I8" s="220">
        <f>H8/C8*100</f>
        <v>4</v>
      </c>
    </row>
    <row r="9" spans="1:15" s="43" customFormat="1" ht="20.25" customHeight="1">
      <c r="A9" s="39">
        <v>2</v>
      </c>
      <c r="B9" s="44" t="s">
        <v>106</v>
      </c>
      <c r="C9" s="221" t="s">
        <v>355</v>
      </c>
      <c r="D9" s="222">
        <v>38</v>
      </c>
      <c r="E9" s="220">
        <f t="shared" ref="E9:E19" si="0">D9/C9*100</f>
        <v>38</v>
      </c>
      <c r="F9" s="222">
        <v>56</v>
      </c>
      <c r="G9" s="220">
        <f t="shared" ref="G9:G19" si="1">F9/C9*100</f>
        <v>56.000000000000007</v>
      </c>
      <c r="H9" s="222">
        <v>6</v>
      </c>
      <c r="I9" s="220">
        <f t="shared" ref="I9:I19" si="2">H9/C9*100</f>
        <v>6</v>
      </c>
    </row>
    <row r="10" spans="1:15" s="43" customFormat="1" ht="20.25" customHeight="1">
      <c r="A10" s="39">
        <v>3</v>
      </c>
      <c r="B10" s="44" t="s">
        <v>105</v>
      </c>
      <c r="C10" s="221"/>
      <c r="D10" s="222"/>
      <c r="E10" s="220"/>
      <c r="F10" s="222"/>
      <c r="G10" s="220"/>
      <c r="H10" s="222"/>
      <c r="I10" s="220"/>
    </row>
    <row r="11" spans="1:15" s="43" customFormat="1" ht="20.25" customHeight="1">
      <c r="A11" s="39">
        <v>4</v>
      </c>
      <c r="B11" s="44" t="s">
        <v>104</v>
      </c>
      <c r="C11" s="221" t="s">
        <v>355</v>
      </c>
      <c r="D11" s="222">
        <v>48</v>
      </c>
      <c r="E11" s="220">
        <f t="shared" si="0"/>
        <v>48</v>
      </c>
      <c r="F11" s="222">
        <v>52</v>
      </c>
      <c r="G11" s="220">
        <f t="shared" si="1"/>
        <v>52</v>
      </c>
      <c r="H11" s="222">
        <v>0</v>
      </c>
      <c r="I11" s="220">
        <f t="shared" si="2"/>
        <v>0</v>
      </c>
    </row>
    <row r="12" spans="1:15" s="43" customFormat="1" ht="20.25" customHeight="1">
      <c r="A12" s="39">
        <v>5</v>
      </c>
      <c r="B12" s="44" t="s">
        <v>103</v>
      </c>
      <c r="C12" s="221" t="s">
        <v>355</v>
      </c>
      <c r="D12" s="222">
        <v>14</v>
      </c>
      <c r="E12" s="220">
        <f t="shared" si="0"/>
        <v>14.000000000000002</v>
      </c>
      <c r="F12" s="222">
        <v>21</v>
      </c>
      <c r="G12" s="220">
        <f t="shared" si="1"/>
        <v>21</v>
      </c>
      <c r="H12" s="222">
        <v>0</v>
      </c>
      <c r="I12" s="220">
        <f t="shared" si="2"/>
        <v>0</v>
      </c>
    </row>
    <row r="13" spans="1:15" s="43" customFormat="1" ht="20.25" customHeight="1">
      <c r="A13" s="39">
        <v>6</v>
      </c>
      <c r="B13" s="44" t="s">
        <v>102</v>
      </c>
      <c r="C13" s="221" t="s">
        <v>355</v>
      </c>
      <c r="D13" s="222">
        <v>24</v>
      </c>
      <c r="E13" s="220">
        <f t="shared" si="0"/>
        <v>24</v>
      </c>
      <c r="F13" s="222">
        <v>76</v>
      </c>
      <c r="G13" s="220">
        <f t="shared" si="1"/>
        <v>76</v>
      </c>
      <c r="H13" s="222">
        <v>0</v>
      </c>
      <c r="I13" s="220">
        <f t="shared" si="2"/>
        <v>0</v>
      </c>
    </row>
    <row r="14" spans="1:15" s="43" customFormat="1" ht="20.25" customHeight="1">
      <c r="A14" s="39">
        <v>7</v>
      </c>
      <c r="B14" s="44" t="s">
        <v>101</v>
      </c>
      <c r="C14" s="221" t="s">
        <v>355</v>
      </c>
      <c r="D14" s="222">
        <v>29</v>
      </c>
      <c r="E14" s="220">
        <f t="shared" si="0"/>
        <v>28.999999999999996</v>
      </c>
      <c r="F14" s="222">
        <v>71</v>
      </c>
      <c r="G14" s="220">
        <f t="shared" si="1"/>
        <v>71</v>
      </c>
      <c r="H14" s="222">
        <v>0</v>
      </c>
      <c r="I14" s="220">
        <f t="shared" si="2"/>
        <v>0</v>
      </c>
    </row>
    <row r="15" spans="1:15" s="43" customFormat="1" ht="20.25" customHeight="1">
      <c r="A15" s="39">
        <v>8</v>
      </c>
      <c r="B15" s="44" t="s">
        <v>100</v>
      </c>
      <c r="C15" s="221" t="s">
        <v>355</v>
      </c>
      <c r="D15" s="222">
        <v>41</v>
      </c>
      <c r="E15" s="220">
        <f t="shared" si="0"/>
        <v>41</v>
      </c>
      <c r="F15" s="222">
        <v>59</v>
      </c>
      <c r="G15" s="220">
        <f t="shared" si="1"/>
        <v>59</v>
      </c>
      <c r="H15" s="222">
        <v>0</v>
      </c>
      <c r="I15" s="220">
        <f t="shared" si="2"/>
        <v>0</v>
      </c>
    </row>
    <row r="16" spans="1:15" s="43" customFormat="1" ht="20.25" customHeight="1">
      <c r="A16" s="39">
        <v>9</v>
      </c>
      <c r="B16" s="44" t="s">
        <v>99</v>
      </c>
      <c r="C16" s="221" t="s">
        <v>355</v>
      </c>
      <c r="D16" s="222">
        <v>40</v>
      </c>
      <c r="E16" s="220">
        <f t="shared" si="0"/>
        <v>40</v>
      </c>
      <c r="F16" s="222">
        <v>60</v>
      </c>
      <c r="G16" s="220">
        <f t="shared" si="1"/>
        <v>60</v>
      </c>
      <c r="H16" s="222">
        <v>0</v>
      </c>
      <c r="I16" s="220">
        <f t="shared" si="2"/>
        <v>0</v>
      </c>
    </row>
    <row r="17" spans="1:9" s="43" customFormat="1" ht="20.25" customHeight="1">
      <c r="A17" s="39">
        <v>10</v>
      </c>
      <c r="B17" s="44" t="s">
        <v>98</v>
      </c>
      <c r="C17" s="221" t="s">
        <v>355</v>
      </c>
      <c r="D17" s="222">
        <v>31</v>
      </c>
      <c r="E17" s="220">
        <f t="shared" si="0"/>
        <v>31</v>
      </c>
      <c r="F17" s="222">
        <v>66</v>
      </c>
      <c r="G17" s="220">
        <f t="shared" si="1"/>
        <v>66</v>
      </c>
      <c r="H17" s="222">
        <v>3</v>
      </c>
      <c r="I17" s="220">
        <f t="shared" si="2"/>
        <v>3</v>
      </c>
    </row>
    <row r="18" spans="1:9" s="43" customFormat="1" ht="20.25" customHeight="1">
      <c r="A18" s="39">
        <v>11</v>
      </c>
      <c r="B18" s="44" t="s">
        <v>97</v>
      </c>
      <c r="C18" s="221" t="s">
        <v>355</v>
      </c>
      <c r="D18" s="222">
        <v>34</v>
      </c>
      <c r="E18" s="220">
        <f t="shared" si="0"/>
        <v>34</v>
      </c>
      <c r="F18" s="222">
        <v>66</v>
      </c>
      <c r="G18" s="220">
        <f t="shared" si="1"/>
        <v>66</v>
      </c>
      <c r="H18" s="222">
        <v>0</v>
      </c>
      <c r="I18" s="220">
        <f t="shared" si="2"/>
        <v>0</v>
      </c>
    </row>
    <row r="19" spans="1:9" s="36" customFormat="1" ht="20.25" customHeight="1">
      <c r="A19" s="39">
        <v>12</v>
      </c>
      <c r="B19" s="37" t="s">
        <v>96</v>
      </c>
      <c r="C19" s="221" t="s">
        <v>355</v>
      </c>
      <c r="D19" s="222">
        <v>56</v>
      </c>
      <c r="E19" s="220">
        <f t="shared" si="0"/>
        <v>56.000000000000007</v>
      </c>
      <c r="F19" s="222">
        <v>44</v>
      </c>
      <c r="G19" s="220">
        <f t="shared" si="1"/>
        <v>44</v>
      </c>
      <c r="H19" s="222">
        <v>0</v>
      </c>
      <c r="I19" s="220">
        <f t="shared" si="2"/>
        <v>0</v>
      </c>
    </row>
    <row r="20" spans="1:9" s="36" customFormat="1" ht="20.25" customHeight="1">
      <c r="A20" s="42"/>
      <c r="D20" s="41"/>
      <c r="E20" s="40"/>
      <c r="F20" s="41"/>
      <c r="G20" s="40"/>
      <c r="H20" s="41"/>
      <c r="I20" s="40"/>
    </row>
    <row r="21" spans="1:9" s="36" customFormat="1" ht="14.25" customHeight="1">
      <c r="A21" s="38" t="s">
        <v>95</v>
      </c>
    </row>
    <row r="22" spans="1:9" s="36" customFormat="1" ht="16.5">
      <c r="A22" s="169" t="s">
        <v>94</v>
      </c>
      <c r="B22" s="170"/>
      <c r="C22" s="173" t="s">
        <v>123</v>
      </c>
      <c r="D22" s="165" t="s">
        <v>23</v>
      </c>
      <c r="E22" s="166"/>
      <c r="F22" s="165" t="s">
        <v>18</v>
      </c>
      <c r="G22" s="166"/>
      <c r="H22" s="165" t="s">
        <v>90</v>
      </c>
      <c r="I22" s="166"/>
    </row>
    <row r="23" spans="1:9" s="36" customFormat="1" ht="20.25" customHeight="1">
      <c r="A23" s="171"/>
      <c r="B23" s="172"/>
      <c r="C23" s="174"/>
      <c r="D23" s="39" t="s">
        <v>87</v>
      </c>
      <c r="E23" s="39" t="s">
        <v>86</v>
      </c>
      <c r="F23" s="39" t="s">
        <v>87</v>
      </c>
      <c r="G23" s="39" t="s">
        <v>86</v>
      </c>
      <c r="H23" s="39" t="s">
        <v>87</v>
      </c>
      <c r="I23" s="39" t="s">
        <v>86</v>
      </c>
    </row>
    <row r="24" spans="1:9" s="36" customFormat="1" ht="20.25" customHeight="1">
      <c r="A24" s="167" t="s">
        <v>63</v>
      </c>
      <c r="B24" s="168"/>
      <c r="C24" s="221" t="s">
        <v>355</v>
      </c>
      <c r="D24" s="222">
        <v>58</v>
      </c>
      <c r="E24" s="220">
        <f>D24/C24*100</f>
        <v>57.999999999999993</v>
      </c>
      <c r="F24" s="222">
        <v>42</v>
      </c>
      <c r="G24" s="220">
        <f>F24/C24*100</f>
        <v>42</v>
      </c>
      <c r="H24" s="222">
        <v>0</v>
      </c>
      <c r="I24" s="220">
        <v>0</v>
      </c>
    </row>
    <row r="25" spans="1:9" s="36" customFormat="1" ht="20.25" customHeight="1">
      <c r="A25" s="167" t="s">
        <v>64</v>
      </c>
      <c r="B25" s="168"/>
      <c r="C25" s="221" t="s">
        <v>355</v>
      </c>
      <c r="D25" s="222">
        <v>60</v>
      </c>
      <c r="E25" s="220">
        <f t="shared" ref="E25:E26" si="3">D25/C25*100</f>
        <v>60</v>
      </c>
      <c r="F25" s="222">
        <v>40</v>
      </c>
      <c r="G25" s="220">
        <f t="shared" ref="G25:G26" si="4">F25/C25*100</f>
        <v>40</v>
      </c>
      <c r="H25" s="222">
        <v>0</v>
      </c>
      <c r="I25" s="220">
        <v>0</v>
      </c>
    </row>
    <row r="26" spans="1:9" s="36" customFormat="1" ht="20.25" customHeight="1">
      <c r="A26" s="167" t="s">
        <v>93</v>
      </c>
      <c r="B26" s="168"/>
      <c r="C26" s="221" t="s">
        <v>355</v>
      </c>
      <c r="D26" s="222">
        <v>55</v>
      </c>
      <c r="E26" s="220">
        <f t="shared" si="3"/>
        <v>55.000000000000007</v>
      </c>
      <c r="F26" s="222">
        <v>45</v>
      </c>
      <c r="G26" s="220">
        <f t="shared" si="4"/>
        <v>45</v>
      </c>
      <c r="H26" s="222">
        <v>0</v>
      </c>
      <c r="I26" s="220">
        <v>0</v>
      </c>
    </row>
    <row r="27" spans="1:9" s="36" customFormat="1" ht="20.25" customHeight="1"/>
    <row r="28" spans="1:9" s="36" customFormat="1" ht="16.5">
      <c r="A28" s="38" t="s">
        <v>92</v>
      </c>
    </row>
    <row r="29" spans="1:9" s="36" customFormat="1" ht="16.5">
      <c r="A29" s="169" t="s">
        <v>91</v>
      </c>
      <c r="B29" s="170"/>
      <c r="C29" s="173" t="s">
        <v>123</v>
      </c>
      <c r="D29" s="165" t="s">
        <v>23</v>
      </c>
      <c r="E29" s="166"/>
      <c r="F29" s="165" t="s">
        <v>18</v>
      </c>
      <c r="G29" s="166"/>
      <c r="H29" s="165" t="s">
        <v>90</v>
      </c>
      <c r="I29" s="166"/>
    </row>
    <row r="30" spans="1:9" s="36" customFormat="1" ht="20.25" customHeight="1">
      <c r="A30" s="171"/>
      <c r="B30" s="172"/>
      <c r="C30" s="174"/>
      <c r="D30" s="39" t="s">
        <v>87</v>
      </c>
      <c r="E30" s="39" t="s">
        <v>86</v>
      </c>
      <c r="F30" s="39" t="s">
        <v>87</v>
      </c>
      <c r="G30" s="39" t="s">
        <v>86</v>
      </c>
      <c r="H30" s="39" t="s">
        <v>87</v>
      </c>
      <c r="I30" s="39" t="s">
        <v>86</v>
      </c>
    </row>
    <row r="31" spans="1:9" s="36" customFormat="1" ht="20.25" customHeight="1">
      <c r="A31" s="167" t="s">
        <v>89</v>
      </c>
      <c r="B31" s="168"/>
      <c r="C31" s="221" t="s">
        <v>355</v>
      </c>
      <c r="D31" s="222">
        <v>61</v>
      </c>
      <c r="E31" s="220">
        <f>D31/C31*100</f>
        <v>61</v>
      </c>
      <c r="F31" s="222">
        <v>39</v>
      </c>
      <c r="G31" s="220">
        <f>F31/C31*100</f>
        <v>39</v>
      </c>
      <c r="H31" s="222">
        <v>0</v>
      </c>
      <c r="I31" s="220">
        <v>0</v>
      </c>
    </row>
    <row r="32" spans="1:9" s="36" customFormat="1" ht="20.25" customHeight="1">
      <c r="A32" s="167" t="s">
        <v>70</v>
      </c>
      <c r="B32" s="168"/>
      <c r="C32" s="221" t="s">
        <v>355</v>
      </c>
      <c r="D32" s="222">
        <v>59</v>
      </c>
      <c r="E32" s="220">
        <f t="shared" ref="E32:E34" si="5">D32/C32*100</f>
        <v>59</v>
      </c>
      <c r="F32" s="222">
        <v>41</v>
      </c>
      <c r="G32" s="220">
        <f t="shared" ref="G32:G34" si="6">F32/C32*100</f>
        <v>41</v>
      </c>
      <c r="H32" s="222">
        <v>0</v>
      </c>
      <c r="I32" s="220">
        <v>0</v>
      </c>
    </row>
    <row r="33" spans="1:9" s="36" customFormat="1" ht="20.25" customHeight="1">
      <c r="A33" s="167" t="s">
        <v>88</v>
      </c>
      <c r="B33" s="168"/>
      <c r="C33" s="221" t="s">
        <v>355</v>
      </c>
      <c r="D33" s="222">
        <v>61</v>
      </c>
      <c r="E33" s="220">
        <f t="shared" si="5"/>
        <v>61</v>
      </c>
      <c r="F33" s="222">
        <v>39</v>
      </c>
      <c r="G33" s="220">
        <f t="shared" si="6"/>
        <v>39</v>
      </c>
      <c r="H33" s="222">
        <v>0</v>
      </c>
      <c r="I33" s="220">
        <v>0</v>
      </c>
    </row>
    <row r="34" spans="1:9" s="36" customFormat="1" ht="20.25" customHeight="1">
      <c r="A34" s="37" t="s">
        <v>72</v>
      </c>
      <c r="B34" s="37"/>
      <c r="C34" s="221" t="s">
        <v>355</v>
      </c>
      <c r="D34" s="222">
        <v>62</v>
      </c>
      <c r="E34" s="220">
        <f t="shared" si="5"/>
        <v>62</v>
      </c>
      <c r="F34" s="222">
        <v>38</v>
      </c>
      <c r="G34" s="220">
        <f t="shared" si="6"/>
        <v>38</v>
      </c>
      <c r="H34" s="222">
        <v>0</v>
      </c>
      <c r="I34" s="220">
        <v>0</v>
      </c>
    </row>
    <row r="35" spans="1:9" s="36" customFormat="1" ht="20.25" customHeight="1"/>
    <row r="36" spans="1:9">
      <c r="A36" s="22"/>
    </row>
  </sheetData>
  <mergeCells count="25">
    <mergeCell ref="A24:B24"/>
    <mergeCell ref="A3:I3"/>
    <mergeCell ref="A4:I4"/>
    <mergeCell ref="A5:I5"/>
    <mergeCell ref="A6:A7"/>
    <mergeCell ref="B6:B7"/>
    <mergeCell ref="C6:C7"/>
    <mergeCell ref="D6:E6"/>
    <mergeCell ref="F6:G6"/>
    <mergeCell ref="H6:I6"/>
    <mergeCell ref="A22:B23"/>
    <mergeCell ref="C22:C23"/>
    <mergeCell ref="D22:E22"/>
    <mergeCell ref="F22:G22"/>
    <mergeCell ref="H22:I22"/>
    <mergeCell ref="H29:I29"/>
    <mergeCell ref="A31:B31"/>
    <mergeCell ref="A32:B32"/>
    <mergeCell ref="A33:B33"/>
    <mergeCell ref="A25:B25"/>
    <mergeCell ref="A26:B26"/>
    <mergeCell ref="A29:B30"/>
    <mergeCell ref="C29:C30"/>
    <mergeCell ref="D29:E29"/>
    <mergeCell ref="F29:G29"/>
  </mergeCells>
  <pageMargins left="0.70866141732283472" right="0.35433070866141736" top="0.27559055118110237" bottom="0.23622047244094491" header="0.27559055118110237" footer="0.23622047244094491"/>
  <pageSetup paperSize="9" scale="95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36"/>
  <sheetViews>
    <sheetView tabSelected="1" view="pageLayout" topLeftCell="A19" zoomScaleSheetLayoutView="100" workbookViewId="0">
      <selection activeCell="H31" sqref="H31:H34"/>
    </sheetView>
  </sheetViews>
  <sheetFormatPr defaultRowHeight="15.75"/>
  <cols>
    <col min="1" max="1" width="3.875" customWidth="1"/>
    <col min="2" max="2" width="20.75" customWidth="1"/>
    <col min="3" max="3" width="7" customWidth="1"/>
    <col min="4" max="9" width="9.625" customWidth="1"/>
    <col min="10" max="10" width="8" customWidth="1"/>
    <col min="11" max="11" width="6.875" customWidth="1"/>
    <col min="12" max="12" width="8" customWidth="1"/>
    <col min="13" max="13" width="6.875" customWidth="1"/>
    <col min="14" max="14" width="8" customWidth="1"/>
    <col min="15" max="15" width="6.875" customWidth="1"/>
  </cols>
  <sheetData>
    <row r="1" spans="1:15">
      <c r="A1" s="48" t="s">
        <v>162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</row>
    <row r="2" spans="1:15">
      <c r="A2" s="1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</row>
    <row r="3" spans="1:15">
      <c r="A3" s="151" t="s">
        <v>164</v>
      </c>
      <c r="B3" s="151"/>
      <c r="C3" s="151"/>
      <c r="D3" s="151"/>
      <c r="E3" s="151"/>
      <c r="F3" s="151"/>
      <c r="G3" s="151"/>
      <c r="H3" s="151"/>
      <c r="I3" s="151"/>
      <c r="J3" s="47"/>
      <c r="K3" s="47"/>
      <c r="L3" s="47"/>
      <c r="M3" s="47"/>
      <c r="N3" s="47"/>
      <c r="O3" s="47"/>
    </row>
    <row r="4" spans="1:15">
      <c r="A4" s="151" t="s">
        <v>124</v>
      </c>
      <c r="B4" s="151"/>
      <c r="C4" s="151"/>
      <c r="D4" s="151"/>
      <c r="E4" s="151"/>
      <c r="F4" s="151"/>
      <c r="G4" s="151"/>
      <c r="H4" s="151"/>
      <c r="I4" s="151"/>
      <c r="J4" s="47"/>
      <c r="K4" s="47"/>
      <c r="L4" s="47"/>
      <c r="M4" s="47"/>
      <c r="N4" s="47"/>
      <c r="O4" s="47"/>
    </row>
    <row r="5" spans="1:15" ht="16.5">
      <c r="A5" s="175" t="s">
        <v>113</v>
      </c>
      <c r="B5" s="175"/>
      <c r="C5" s="175"/>
      <c r="D5" s="175"/>
      <c r="E5" s="175"/>
      <c r="F5" s="175"/>
      <c r="G5" s="175"/>
      <c r="H5" s="175"/>
      <c r="I5" s="175"/>
      <c r="J5" s="46"/>
      <c r="K5" s="46"/>
      <c r="L5" s="46"/>
      <c r="M5" s="46"/>
      <c r="N5" s="46"/>
      <c r="O5" s="46"/>
    </row>
    <row r="6" spans="1:15" s="36" customFormat="1" ht="31.5" customHeight="1">
      <c r="A6" s="176" t="s">
        <v>0</v>
      </c>
      <c r="B6" s="178" t="s">
        <v>110</v>
      </c>
      <c r="C6" s="173" t="s">
        <v>123</v>
      </c>
      <c r="D6" s="165" t="s">
        <v>109</v>
      </c>
      <c r="E6" s="166"/>
      <c r="F6" s="165" t="s">
        <v>38</v>
      </c>
      <c r="G6" s="166"/>
      <c r="H6" s="165" t="s">
        <v>39</v>
      </c>
      <c r="I6" s="166" t="s">
        <v>108</v>
      </c>
    </row>
    <row r="7" spans="1:15" s="36" customFormat="1" ht="22.5" customHeight="1">
      <c r="A7" s="177"/>
      <c r="B7" s="179"/>
      <c r="C7" s="174"/>
      <c r="D7" s="45" t="s">
        <v>87</v>
      </c>
      <c r="E7" s="45" t="s">
        <v>86</v>
      </c>
      <c r="F7" s="45" t="s">
        <v>87</v>
      </c>
      <c r="G7" s="45" t="s">
        <v>86</v>
      </c>
      <c r="H7" s="45" t="s">
        <v>87</v>
      </c>
      <c r="I7" s="45" t="s">
        <v>86</v>
      </c>
    </row>
    <row r="8" spans="1:15" s="43" customFormat="1" ht="20.25" customHeight="1">
      <c r="A8" s="39">
        <v>1</v>
      </c>
      <c r="B8" s="44" t="s">
        <v>107</v>
      </c>
      <c r="C8" s="221" t="s">
        <v>356</v>
      </c>
      <c r="D8" s="222">
        <v>202</v>
      </c>
      <c r="E8" s="224">
        <f>D8/C8*100</f>
        <v>32.952691680261012</v>
      </c>
      <c r="F8" s="222">
        <v>359</v>
      </c>
      <c r="G8" s="224">
        <f>F8/C8*100</f>
        <v>58.564437194127237</v>
      </c>
      <c r="H8" s="222">
        <v>52</v>
      </c>
      <c r="I8" s="224">
        <f>H8/C8*100</f>
        <v>8.4828711256117462</v>
      </c>
    </row>
    <row r="9" spans="1:15" s="43" customFormat="1" ht="20.25" customHeight="1">
      <c r="A9" s="39">
        <v>2</v>
      </c>
      <c r="B9" s="44" t="s">
        <v>106</v>
      </c>
      <c r="C9" s="221" t="s">
        <v>356</v>
      </c>
      <c r="D9" s="222">
        <v>226</v>
      </c>
      <c r="E9" s="220">
        <f t="shared" ref="E9:E19" si="0">D9/C9*100</f>
        <v>36.867862969004896</v>
      </c>
      <c r="F9" s="222">
        <v>334</v>
      </c>
      <c r="G9" s="220">
        <f t="shared" ref="G9:G19" si="1">F9/C9*100</f>
        <v>54.48613376835236</v>
      </c>
      <c r="H9" s="222">
        <v>53</v>
      </c>
      <c r="I9" s="220">
        <f t="shared" ref="I9:I19" si="2">H9/C9*100</f>
        <v>8.6460032626427399</v>
      </c>
    </row>
    <row r="10" spans="1:15" s="43" customFormat="1" ht="20.25" customHeight="1">
      <c r="A10" s="39">
        <v>3</v>
      </c>
      <c r="B10" s="44" t="s">
        <v>105</v>
      </c>
      <c r="C10" s="221" t="s">
        <v>358</v>
      </c>
      <c r="D10" s="222">
        <v>159</v>
      </c>
      <c r="E10" s="220">
        <f t="shared" si="0"/>
        <v>40.458015267175576</v>
      </c>
      <c r="F10" s="222">
        <v>233</v>
      </c>
      <c r="G10" s="220">
        <f t="shared" si="1"/>
        <v>59.287531806615782</v>
      </c>
      <c r="H10" s="222">
        <v>1</v>
      </c>
      <c r="I10" s="220">
        <f t="shared" si="2"/>
        <v>0.2544529262086514</v>
      </c>
    </row>
    <row r="11" spans="1:15" s="43" customFormat="1" ht="20.25" customHeight="1">
      <c r="A11" s="39">
        <v>4</v>
      </c>
      <c r="B11" s="44" t="s">
        <v>104</v>
      </c>
      <c r="C11" s="221" t="s">
        <v>357</v>
      </c>
      <c r="D11" s="222">
        <v>86</v>
      </c>
      <c r="E11" s="220">
        <f t="shared" si="0"/>
        <v>39.090909090909093</v>
      </c>
      <c r="F11" s="222">
        <v>132</v>
      </c>
      <c r="G11" s="220">
        <f t="shared" si="1"/>
        <v>60</v>
      </c>
      <c r="H11" s="222">
        <v>2</v>
      </c>
      <c r="I11" s="220">
        <f t="shared" si="2"/>
        <v>0.90909090909090906</v>
      </c>
    </row>
    <row r="12" spans="1:15" s="43" customFormat="1" ht="20.25" customHeight="1">
      <c r="A12" s="39">
        <v>5</v>
      </c>
      <c r="B12" s="44" t="s">
        <v>103</v>
      </c>
      <c r="C12" s="221" t="s">
        <v>357</v>
      </c>
      <c r="D12" s="222">
        <v>79</v>
      </c>
      <c r="E12" s="220">
        <f t="shared" si="0"/>
        <v>35.909090909090907</v>
      </c>
      <c r="F12" s="222">
        <v>139</v>
      </c>
      <c r="G12" s="220">
        <f t="shared" si="1"/>
        <v>63.181818181818187</v>
      </c>
      <c r="H12" s="222">
        <v>2</v>
      </c>
      <c r="I12" s="220">
        <f t="shared" si="2"/>
        <v>0.90909090909090906</v>
      </c>
    </row>
    <row r="13" spans="1:15" s="43" customFormat="1" ht="20.25" customHeight="1">
      <c r="A13" s="39">
        <v>6</v>
      </c>
      <c r="B13" s="44" t="s">
        <v>102</v>
      </c>
      <c r="C13" s="221" t="s">
        <v>356</v>
      </c>
      <c r="D13" s="222">
        <v>173</v>
      </c>
      <c r="E13" s="220">
        <f t="shared" si="0"/>
        <v>28.221859706362153</v>
      </c>
      <c r="F13" s="222">
        <v>440</v>
      </c>
      <c r="G13" s="220">
        <f t="shared" si="1"/>
        <v>71.778140293637847</v>
      </c>
      <c r="H13" s="222">
        <v>0</v>
      </c>
      <c r="I13" s="220">
        <f t="shared" si="2"/>
        <v>0</v>
      </c>
    </row>
    <row r="14" spans="1:15" s="43" customFormat="1" ht="20.25" customHeight="1">
      <c r="A14" s="39">
        <v>7</v>
      </c>
      <c r="B14" s="44" t="s">
        <v>101</v>
      </c>
      <c r="C14" s="221" t="s">
        <v>356</v>
      </c>
      <c r="D14" s="222">
        <v>191</v>
      </c>
      <c r="E14" s="220">
        <f t="shared" si="0"/>
        <v>31.158238172920065</v>
      </c>
      <c r="F14" s="222">
        <v>422</v>
      </c>
      <c r="G14" s="220">
        <f t="shared" si="1"/>
        <v>68.841761827079935</v>
      </c>
      <c r="H14" s="222">
        <v>0</v>
      </c>
      <c r="I14" s="220">
        <f t="shared" si="2"/>
        <v>0</v>
      </c>
    </row>
    <row r="15" spans="1:15" s="43" customFormat="1" ht="20.25" customHeight="1">
      <c r="A15" s="39">
        <v>8</v>
      </c>
      <c r="B15" s="44" t="s">
        <v>100</v>
      </c>
      <c r="C15" s="221" t="s">
        <v>356</v>
      </c>
      <c r="D15" s="222">
        <v>245</v>
      </c>
      <c r="E15" s="220">
        <f t="shared" si="0"/>
        <v>39.9673735725938</v>
      </c>
      <c r="F15" s="222">
        <v>368</v>
      </c>
      <c r="G15" s="220">
        <f t="shared" si="1"/>
        <v>60.0326264274062</v>
      </c>
      <c r="H15" s="222">
        <v>0</v>
      </c>
      <c r="I15" s="220">
        <f t="shared" si="2"/>
        <v>0</v>
      </c>
    </row>
    <row r="16" spans="1:15" s="43" customFormat="1" ht="20.25" customHeight="1">
      <c r="A16" s="39">
        <v>9</v>
      </c>
      <c r="B16" s="44" t="s">
        <v>99</v>
      </c>
      <c r="C16" s="221" t="s">
        <v>356</v>
      </c>
      <c r="D16" s="222">
        <v>216</v>
      </c>
      <c r="E16" s="220">
        <f t="shared" si="0"/>
        <v>35.236541598694942</v>
      </c>
      <c r="F16" s="222">
        <v>397</v>
      </c>
      <c r="G16" s="220">
        <f t="shared" si="1"/>
        <v>64.763458401305058</v>
      </c>
      <c r="H16" s="222">
        <v>0</v>
      </c>
      <c r="I16" s="220">
        <f t="shared" si="2"/>
        <v>0</v>
      </c>
    </row>
    <row r="17" spans="1:9" s="43" customFormat="1" ht="20.25" customHeight="1">
      <c r="A17" s="39">
        <v>10</v>
      </c>
      <c r="B17" s="44" t="s">
        <v>98</v>
      </c>
      <c r="C17" s="221" t="s">
        <v>359</v>
      </c>
      <c r="D17" s="222">
        <v>86</v>
      </c>
      <c r="E17" s="220">
        <f t="shared" si="0"/>
        <v>25.748502994011975</v>
      </c>
      <c r="F17" s="222">
        <v>233</v>
      </c>
      <c r="G17" s="220">
        <f t="shared" si="1"/>
        <v>69.76047904191617</v>
      </c>
      <c r="H17" s="222">
        <v>15</v>
      </c>
      <c r="I17" s="220">
        <f t="shared" si="2"/>
        <v>4.4910179640718564</v>
      </c>
    </row>
    <row r="18" spans="1:9" s="43" customFormat="1" ht="20.25" customHeight="1">
      <c r="A18" s="39">
        <v>11</v>
      </c>
      <c r="B18" s="44" t="s">
        <v>97</v>
      </c>
      <c r="C18" s="221" t="s">
        <v>359</v>
      </c>
      <c r="D18" s="222">
        <v>97</v>
      </c>
      <c r="E18" s="220">
        <f t="shared" si="0"/>
        <v>29.041916167664674</v>
      </c>
      <c r="F18" s="222">
        <v>71</v>
      </c>
      <c r="G18" s="220">
        <f t="shared" si="1"/>
        <v>21.257485029940121</v>
      </c>
      <c r="H18" s="222">
        <v>0</v>
      </c>
      <c r="I18" s="220">
        <f t="shared" si="2"/>
        <v>0</v>
      </c>
    </row>
    <row r="19" spans="1:9" s="36" customFormat="1" ht="20.25" customHeight="1">
      <c r="A19" s="39">
        <v>12</v>
      </c>
      <c r="B19" s="37" t="s">
        <v>96</v>
      </c>
      <c r="C19" s="223">
        <v>613</v>
      </c>
      <c r="D19" s="222">
        <v>263</v>
      </c>
      <c r="E19" s="220">
        <f t="shared" si="0"/>
        <v>42.903752039151712</v>
      </c>
      <c r="F19" s="222">
        <v>350</v>
      </c>
      <c r="G19" s="220">
        <f t="shared" si="1"/>
        <v>57.096247960848288</v>
      </c>
      <c r="H19" s="222">
        <v>0</v>
      </c>
      <c r="I19" s="220">
        <f t="shared" si="2"/>
        <v>0</v>
      </c>
    </row>
    <row r="20" spans="1:9" s="36" customFormat="1" ht="20.25" customHeight="1">
      <c r="A20" s="42"/>
      <c r="D20" s="41"/>
      <c r="E20" s="40"/>
      <c r="F20" s="41"/>
      <c r="G20" s="40"/>
      <c r="H20" s="41"/>
      <c r="I20" s="40"/>
    </row>
    <row r="21" spans="1:9" s="36" customFormat="1" ht="14.25" customHeight="1">
      <c r="A21" s="38" t="s">
        <v>95</v>
      </c>
    </row>
    <row r="22" spans="1:9" s="36" customFormat="1" ht="16.5">
      <c r="A22" s="169" t="s">
        <v>94</v>
      </c>
      <c r="B22" s="170"/>
      <c r="C22" s="173" t="s">
        <v>123</v>
      </c>
      <c r="D22" s="165" t="s">
        <v>23</v>
      </c>
      <c r="E22" s="166"/>
      <c r="F22" s="165" t="s">
        <v>18</v>
      </c>
      <c r="G22" s="166"/>
      <c r="H22" s="165" t="s">
        <v>90</v>
      </c>
      <c r="I22" s="166"/>
    </row>
    <row r="23" spans="1:9" s="36" customFormat="1" ht="20.25" customHeight="1">
      <c r="A23" s="171"/>
      <c r="B23" s="172"/>
      <c r="C23" s="174"/>
      <c r="D23" s="39" t="s">
        <v>87</v>
      </c>
      <c r="E23" s="39" t="s">
        <v>86</v>
      </c>
      <c r="F23" s="39" t="s">
        <v>87</v>
      </c>
      <c r="G23" s="39" t="s">
        <v>86</v>
      </c>
      <c r="H23" s="39" t="s">
        <v>87</v>
      </c>
      <c r="I23" s="39" t="s">
        <v>86</v>
      </c>
    </row>
    <row r="24" spans="1:9" s="36" customFormat="1" ht="20.25" customHeight="1">
      <c r="A24" s="167" t="s">
        <v>63</v>
      </c>
      <c r="B24" s="168"/>
      <c r="C24" s="223">
        <v>613</v>
      </c>
      <c r="D24" s="222">
        <v>321</v>
      </c>
      <c r="E24" s="220">
        <f>D24/C24*100</f>
        <v>52.365415986949429</v>
      </c>
      <c r="F24" s="222">
        <v>292</v>
      </c>
      <c r="G24" s="220">
        <f>F24/C24*100</f>
        <v>47.634584013050571</v>
      </c>
      <c r="H24" s="222">
        <v>0</v>
      </c>
      <c r="I24" s="220">
        <v>0</v>
      </c>
    </row>
    <row r="25" spans="1:9" s="36" customFormat="1" ht="20.25" customHeight="1">
      <c r="A25" s="167" t="s">
        <v>64</v>
      </c>
      <c r="B25" s="168"/>
      <c r="C25" s="223">
        <v>613</v>
      </c>
      <c r="D25" s="222">
        <v>325</v>
      </c>
      <c r="E25" s="220">
        <f t="shared" ref="E25:E26" si="3">D25/C25*100</f>
        <v>53.017944535073411</v>
      </c>
      <c r="F25" s="222">
        <v>288</v>
      </c>
      <c r="G25" s="220">
        <f t="shared" ref="G25:G26" si="4">F25/C25*100</f>
        <v>46.982055464926589</v>
      </c>
      <c r="H25" s="222">
        <v>0</v>
      </c>
      <c r="I25" s="220">
        <v>0</v>
      </c>
    </row>
    <row r="26" spans="1:9" s="36" customFormat="1" ht="20.25" customHeight="1">
      <c r="A26" s="167" t="s">
        <v>93</v>
      </c>
      <c r="B26" s="168"/>
      <c r="C26" s="223">
        <v>613</v>
      </c>
      <c r="D26" s="222">
        <v>306</v>
      </c>
      <c r="E26" s="220">
        <f t="shared" si="3"/>
        <v>49.9184339314845</v>
      </c>
      <c r="F26" s="222">
        <v>307</v>
      </c>
      <c r="G26" s="220">
        <f t="shared" si="4"/>
        <v>50.081566068515492</v>
      </c>
      <c r="H26" s="222">
        <v>0</v>
      </c>
      <c r="I26" s="220">
        <v>0</v>
      </c>
    </row>
    <row r="27" spans="1:9" s="36" customFormat="1" ht="20.25" customHeight="1"/>
    <row r="28" spans="1:9" s="36" customFormat="1" ht="16.5">
      <c r="A28" s="38" t="s">
        <v>92</v>
      </c>
    </row>
    <row r="29" spans="1:9" s="36" customFormat="1" ht="16.5">
      <c r="A29" s="169" t="s">
        <v>91</v>
      </c>
      <c r="B29" s="170"/>
      <c r="C29" s="173" t="s">
        <v>123</v>
      </c>
      <c r="D29" s="165" t="s">
        <v>23</v>
      </c>
      <c r="E29" s="166"/>
      <c r="F29" s="165" t="s">
        <v>18</v>
      </c>
      <c r="G29" s="166"/>
      <c r="H29" s="165" t="s">
        <v>90</v>
      </c>
      <c r="I29" s="166"/>
    </row>
    <row r="30" spans="1:9" s="36" customFormat="1" ht="20.25" customHeight="1">
      <c r="A30" s="171"/>
      <c r="B30" s="172"/>
      <c r="C30" s="174"/>
      <c r="D30" s="39" t="s">
        <v>87</v>
      </c>
      <c r="E30" s="39" t="s">
        <v>86</v>
      </c>
      <c r="F30" s="39" t="s">
        <v>87</v>
      </c>
      <c r="G30" s="39" t="s">
        <v>86</v>
      </c>
      <c r="H30" s="39" t="s">
        <v>87</v>
      </c>
      <c r="I30" s="39" t="s">
        <v>86</v>
      </c>
    </row>
    <row r="31" spans="1:9" s="36" customFormat="1" ht="20.25" customHeight="1">
      <c r="A31" s="167" t="s">
        <v>89</v>
      </c>
      <c r="B31" s="168"/>
      <c r="C31" s="223">
        <v>613</v>
      </c>
      <c r="D31" s="222">
        <v>323</v>
      </c>
      <c r="E31" s="220">
        <f>D31/C31*100</f>
        <v>52.69168026101142</v>
      </c>
      <c r="F31" s="222">
        <v>290</v>
      </c>
      <c r="G31" s="220">
        <f>F31/C31*100</f>
        <v>47.30831973898858</v>
      </c>
      <c r="H31" s="222">
        <v>0</v>
      </c>
      <c r="I31" s="220">
        <v>0</v>
      </c>
    </row>
    <row r="32" spans="1:9" s="36" customFormat="1" ht="20.25" customHeight="1">
      <c r="A32" s="167" t="s">
        <v>70</v>
      </c>
      <c r="B32" s="168"/>
      <c r="C32" s="223">
        <v>613</v>
      </c>
      <c r="D32" s="222">
        <v>321</v>
      </c>
      <c r="E32" s="220">
        <f t="shared" ref="E32:E34" si="5">D32/C32*100</f>
        <v>52.365415986949429</v>
      </c>
      <c r="F32" s="222">
        <v>292</v>
      </c>
      <c r="G32" s="220">
        <f t="shared" ref="G32:G34" si="6">F32/C32*100</f>
        <v>47.634584013050571</v>
      </c>
      <c r="H32" s="222">
        <v>0</v>
      </c>
      <c r="I32" s="220">
        <v>0</v>
      </c>
    </row>
    <row r="33" spans="1:9" s="36" customFormat="1" ht="20.25" customHeight="1">
      <c r="A33" s="167" t="s">
        <v>88</v>
      </c>
      <c r="B33" s="168"/>
      <c r="C33" s="223">
        <v>613</v>
      </c>
      <c r="D33" s="222">
        <v>342</v>
      </c>
      <c r="E33" s="220">
        <f t="shared" si="5"/>
        <v>55.791190864600324</v>
      </c>
      <c r="F33" s="222">
        <v>271</v>
      </c>
      <c r="G33" s="220">
        <f t="shared" si="6"/>
        <v>44.208809135399676</v>
      </c>
      <c r="H33" s="222">
        <v>0</v>
      </c>
      <c r="I33" s="220">
        <v>0</v>
      </c>
    </row>
    <row r="34" spans="1:9" s="36" customFormat="1" ht="20.25" customHeight="1">
      <c r="A34" s="37" t="s">
        <v>72</v>
      </c>
      <c r="B34" s="37"/>
      <c r="C34" s="223">
        <v>613</v>
      </c>
      <c r="D34" s="222">
        <v>345</v>
      </c>
      <c r="E34" s="220">
        <f t="shared" si="5"/>
        <v>56.280587275693314</v>
      </c>
      <c r="F34" s="222">
        <v>268</v>
      </c>
      <c r="G34" s="220">
        <f t="shared" si="6"/>
        <v>43.719412724306686</v>
      </c>
      <c r="H34" s="222">
        <v>0</v>
      </c>
      <c r="I34" s="220">
        <v>0</v>
      </c>
    </row>
    <row r="35" spans="1:9" s="36" customFormat="1" ht="20.25" customHeight="1"/>
    <row r="36" spans="1:9">
      <c r="A36" s="22"/>
    </row>
  </sheetData>
  <mergeCells count="25">
    <mergeCell ref="A31:B31"/>
    <mergeCell ref="A32:B32"/>
    <mergeCell ref="A33:B33"/>
    <mergeCell ref="A5:I5"/>
    <mergeCell ref="C29:C30"/>
    <mergeCell ref="F29:G29"/>
    <mergeCell ref="H29:I29"/>
    <mergeCell ref="A26:B26"/>
    <mergeCell ref="A25:B25"/>
    <mergeCell ref="A24:B24"/>
    <mergeCell ref="A29:B30"/>
    <mergeCell ref="D29:E29"/>
    <mergeCell ref="H6:I6"/>
    <mergeCell ref="F6:G6"/>
    <mergeCell ref="C6:C7"/>
    <mergeCell ref="D6:E6"/>
    <mergeCell ref="A3:I3"/>
    <mergeCell ref="B6:B7"/>
    <mergeCell ref="A6:A7"/>
    <mergeCell ref="C22:C23"/>
    <mergeCell ref="H22:I22"/>
    <mergeCell ref="F22:G22"/>
    <mergeCell ref="D22:E22"/>
    <mergeCell ref="A22:B23"/>
    <mergeCell ref="A4:I4"/>
  </mergeCells>
  <phoneticPr fontId="21" type="noConversion"/>
  <pageMargins left="0.70866141732283472" right="0.35433070866141736" top="0.27559055118110237" bottom="0.23622047244094491" header="0.27559055118110237" footer="0.23622047244094491"/>
  <pageSetup paperSize="9" scale="95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49"/>
  <sheetViews>
    <sheetView view="pageLayout" workbookViewId="0">
      <selection activeCell="T48" sqref="T48"/>
    </sheetView>
  </sheetViews>
  <sheetFormatPr defaultRowHeight="15.75"/>
  <cols>
    <col min="1" max="1" width="6.875" customWidth="1"/>
    <col min="2" max="2" width="7.125" customWidth="1"/>
    <col min="3" max="3" width="6.375" customWidth="1"/>
    <col min="4" max="4" width="6.125" customWidth="1"/>
    <col min="5" max="5" width="6.375" customWidth="1"/>
    <col min="6" max="6" width="6" customWidth="1"/>
    <col min="7" max="8" width="6.25" customWidth="1"/>
    <col min="9" max="9" width="6.5" customWidth="1"/>
    <col min="10" max="10" width="6.875" customWidth="1"/>
    <col min="11" max="11" width="6.5" customWidth="1"/>
    <col min="12" max="12" width="6.625" customWidth="1"/>
    <col min="13" max="13" width="6.5" customWidth="1"/>
    <col min="14" max="14" width="6" customWidth="1"/>
  </cols>
  <sheetData>
    <row r="1" spans="1:14" ht="21.95" customHeight="1">
      <c r="A1" s="22" t="s">
        <v>78</v>
      </c>
      <c r="B1" s="22"/>
    </row>
    <row r="2" spans="1:14" ht="21.95" customHeight="1">
      <c r="A2" s="22"/>
      <c r="B2" s="22"/>
      <c r="D2" s="151" t="s">
        <v>115</v>
      </c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ht="12" customHeight="1">
      <c r="A3" s="144" t="s">
        <v>52</v>
      </c>
      <c r="B3" s="144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</row>
    <row r="4" spans="1:14" ht="9" hidden="1" customHeight="1"/>
    <row r="5" spans="1:14" ht="21.75" customHeight="1">
      <c r="A5" s="138" t="s">
        <v>1</v>
      </c>
      <c r="B5" s="148" t="s">
        <v>15</v>
      </c>
      <c r="C5" s="180" t="s">
        <v>116</v>
      </c>
      <c r="D5" s="180"/>
      <c r="E5" s="180"/>
      <c r="F5" s="180"/>
      <c r="G5" s="180" t="s">
        <v>117</v>
      </c>
      <c r="H5" s="180"/>
      <c r="I5" s="180"/>
      <c r="J5" s="180"/>
      <c r="K5" s="165" t="s">
        <v>118</v>
      </c>
      <c r="L5" s="181"/>
      <c r="M5" s="181"/>
      <c r="N5" s="166"/>
    </row>
    <row r="6" spans="1:14" ht="30" customHeight="1">
      <c r="A6" s="138"/>
      <c r="B6" s="149"/>
      <c r="C6" s="153" t="s">
        <v>38</v>
      </c>
      <c r="D6" s="154"/>
      <c r="E6" s="153" t="s">
        <v>39</v>
      </c>
      <c r="F6" s="154"/>
      <c r="G6" s="153" t="s">
        <v>38</v>
      </c>
      <c r="H6" s="154"/>
      <c r="I6" s="153" t="s">
        <v>39</v>
      </c>
      <c r="J6" s="154"/>
      <c r="K6" s="138" t="s">
        <v>119</v>
      </c>
      <c r="L6" s="138"/>
      <c r="M6" s="138" t="s">
        <v>120</v>
      </c>
      <c r="N6" s="138"/>
    </row>
    <row r="7" spans="1:14" ht="30" customHeight="1">
      <c r="A7" s="138"/>
      <c r="B7" s="150"/>
      <c r="C7" s="11" t="s">
        <v>16</v>
      </c>
      <c r="D7" s="11" t="s">
        <v>40</v>
      </c>
      <c r="E7" s="11" t="s">
        <v>16</v>
      </c>
      <c r="F7" s="11" t="s">
        <v>40</v>
      </c>
      <c r="G7" s="11" t="s">
        <v>16</v>
      </c>
      <c r="H7" s="11" t="s">
        <v>40</v>
      </c>
      <c r="I7" s="11" t="s">
        <v>16</v>
      </c>
      <c r="J7" s="12" t="s">
        <v>40</v>
      </c>
      <c r="K7" s="13" t="s">
        <v>16</v>
      </c>
      <c r="L7" s="13" t="s">
        <v>40</v>
      </c>
      <c r="M7" s="13" t="s">
        <v>16</v>
      </c>
      <c r="N7" s="13" t="s">
        <v>40</v>
      </c>
    </row>
    <row r="8" spans="1:14" ht="19.7" customHeight="1">
      <c r="A8" s="131" t="s">
        <v>43</v>
      </c>
      <c r="B8" s="33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9.7" customHeight="1">
      <c r="A9" s="132"/>
      <c r="B9" s="33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9.7" customHeight="1">
      <c r="A10" s="131" t="s">
        <v>44</v>
      </c>
      <c r="B10" s="33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9.7" customHeight="1">
      <c r="A11" s="132"/>
      <c r="B11" s="33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9.7" customHeight="1">
      <c r="A12" s="131" t="s">
        <v>45</v>
      </c>
      <c r="B12" s="33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19.7" customHeight="1">
      <c r="A13" s="132"/>
      <c r="B13" s="33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9.7" customHeight="1">
      <c r="A14" s="148" t="s">
        <v>79</v>
      </c>
      <c r="B14" s="32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9.7" customHeight="1">
      <c r="A15" s="150"/>
      <c r="B15" s="32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19.7" customHeight="1">
      <c r="A16" s="131" t="s">
        <v>46</v>
      </c>
      <c r="B16" s="33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19.7" customHeight="1">
      <c r="A17" s="132"/>
      <c r="B17" s="33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19.7" customHeight="1">
      <c r="A18" s="131" t="s">
        <v>47</v>
      </c>
      <c r="B18" s="33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ht="19.7" customHeight="1">
      <c r="A19" s="132"/>
      <c r="B19" s="33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ht="19.7" customHeight="1">
      <c r="A20" s="131" t="s">
        <v>48</v>
      </c>
      <c r="B20" s="33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9.7" customHeight="1">
      <c r="A21" s="132"/>
      <c r="B21" s="33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9.7" customHeight="1">
      <c r="A22" s="148" t="s">
        <v>80</v>
      </c>
      <c r="B22" s="3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9.7" customHeight="1">
      <c r="A23" s="150"/>
      <c r="B23" s="3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9.7" customHeight="1">
      <c r="A24" s="131" t="s">
        <v>49</v>
      </c>
      <c r="B24" s="33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9.7" customHeight="1">
      <c r="A25" s="132"/>
      <c r="B25" s="33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9.7" customHeight="1">
      <c r="A26" s="131" t="s">
        <v>50</v>
      </c>
      <c r="B26" s="33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9.7" customHeight="1">
      <c r="A27" s="132"/>
      <c r="B27" s="33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19.7" customHeight="1">
      <c r="A28" s="131" t="s">
        <v>51</v>
      </c>
      <c r="B28" s="33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9.7" customHeight="1">
      <c r="A29" s="132"/>
      <c r="B29" s="33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19.7" customHeight="1">
      <c r="A30" s="148" t="s">
        <v>81</v>
      </c>
      <c r="B30" s="32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19.7" customHeight="1">
      <c r="A31" s="150"/>
      <c r="B31" s="32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9.7" customHeight="1">
      <c r="A32" s="131" t="s">
        <v>56</v>
      </c>
      <c r="B32" s="3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ht="19.7" customHeight="1">
      <c r="A33" s="132"/>
      <c r="B33" s="3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19.7" customHeight="1">
      <c r="A34" s="131" t="s">
        <v>56</v>
      </c>
      <c r="B34" s="33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9.7" customHeight="1">
      <c r="A35" s="132"/>
      <c r="B35" s="33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9.7" customHeight="1">
      <c r="A36" s="131" t="s">
        <v>56</v>
      </c>
      <c r="B36" s="3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9.7" customHeight="1">
      <c r="A37" s="132"/>
      <c r="B37" s="3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9.7" customHeight="1">
      <c r="A38" s="148" t="s">
        <v>82</v>
      </c>
      <c r="B38" s="33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9.7" customHeight="1">
      <c r="A39" s="150"/>
      <c r="B39" s="33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9.7" customHeight="1">
      <c r="A40" s="131" t="s">
        <v>59</v>
      </c>
      <c r="B40" s="33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9.7" customHeight="1">
      <c r="A41" s="132"/>
      <c r="B41" s="33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9.7" customHeight="1">
      <c r="A42" s="131" t="s">
        <v>59</v>
      </c>
      <c r="B42" s="33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19.7" customHeight="1">
      <c r="A43" s="132"/>
      <c r="B43" s="33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9.7" customHeight="1">
      <c r="A44" s="131" t="s">
        <v>59</v>
      </c>
      <c r="B44" s="33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9.7" customHeight="1">
      <c r="A45" s="132"/>
      <c r="B45" s="33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9.7" customHeight="1">
      <c r="A46" s="148" t="s">
        <v>85</v>
      </c>
      <c r="B46" s="33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9.7" customHeight="1">
      <c r="A47" s="150"/>
      <c r="B47" s="33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9.7" customHeight="1">
      <c r="A48" s="149" t="s">
        <v>83</v>
      </c>
      <c r="B48" s="33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9.7" customHeight="1">
      <c r="A49" s="150"/>
      <c r="B49" s="33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</sheetData>
  <mergeCells count="35">
    <mergeCell ref="A44:A45"/>
    <mergeCell ref="A46:A47"/>
    <mergeCell ref="A48:A49"/>
    <mergeCell ref="A34:A35"/>
    <mergeCell ref="A36:A37"/>
    <mergeCell ref="A38:A39"/>
    <mergeCell ref="A40:A41"/>
    <mergeCell ref="A42:A43"/>
    <mergeCell ref="A8:A9"/>
    <mergeCell ref="A10:A11"/>
    <mergeCell ref="K6:L6"/>
    <mergeCell ref="A32:A33"/>
    <mergeCell ref="A18:A19"/>
    <mergeCell ref="E6:F6"/>
    <mergeCell ref="A28:A29"/>
    <mergeCell ref="A30:A31"/>
    <mergeCell ref="A20:A21"/>
    <mergeCell ref="A22:A23"/>
    <mergeCell ref="A24:A25"/>
    <mergeCell ref="A26:A27"/>
    <mergeCell ref="A12:A13"/>
    <mergeCell ref="A14:A15"/>
    <mergeCell ref="A16:A17"/>
    <mergeCell ref="M6:N6"/>
    <mergeCell ref="C5:F5"/>
    <mergeCell ref="D2:N2"/>
    <mergeCell ref="A3:B3"/>
    <mergeCell ref="D3:N3"/>
    <mergeCell ref="A5:A7"/>
    <mergeCell ref="B5:B7"/>
    <mergeCell ref="C6:D6"/>
    <mergeCell ref="K5:N5"/>
    <mergeCell ref="G5:J5"/>
    <mergeCell ref="G6:H6"/>
    <mergeCell ref="I6:J6"/>
  </mergeCells>
  <phoneticPr fontId="21" type="noConversion"/>
  <pageMargins left="0.31496062992125984" right="0.19685039370078741" top="0" bottom="0" header="0" footer="0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B23"/>
  <sheetViews>
    <sheetView workbookViewId="0">
      <selection activeCell="N11" sqref="N11"/>
    </sheetView>
  </sheetViews>
  <sheetFormatPr defaultRowHeight="15.75"/>
  <cols>
    <col min="1" max="1" width="4.125" customWidth="1"/>
    <col min="2" max="2" width="4.625" customWidth="1"/>
    <col min="3" max="3" width="4.375" customWidth="1"/>
    <col min="4" max="5" width="4.5" customWidth="1"/>
    <col min="6" max="7" width="4.375" customWidth="1"/>
    <col min="8" max="8" width="4.5" customWidth="1"/>
    <col min="9" max="9" width="4.625" customWidth="1"/>
    <col min="10" max="10" width="4.5" customWidth="1"/>
    <col min="11" max="11" width="4.25" customWidth="1"/>
    <col min="12" max="13" width="4.75" customWidth="1"/>
    <col min="14" max="15" width="4.375" customWidth="1"/>
    <col min="16" max="16" width="4.125" customWidth="1"/>
    <col min="17" max="17" width="4.5" customWidth="1"/>
    <col min="18" max="18" width="4.375" customWidth="1"/>
    <col min="19" max="19" width="4" customWidth="1"/>
    <col min="20" max="20" width="4.375" customWidth="1"/>
    <col min="21" max="21" width="4" customWidth="1"/>
    <col min="22" max="22" width="4.625" customWidth="1"/>
    <col min="23" max="23" width="4.25" customWidth="1"/>
    <col min="24" max="24" width="4.5" customWidth="1"/>
    <col min="25" max="26" width="4.375" customWidth="1"/>
    <col min="27" max="27" width="4.875" customWidth="1"/>
    <col min="28" max="28" width="10.25" customWidth="1"/>
  </cols>
  <sheetData>
    <row r="1" spans="1:28" ht="18" customHeight="1">
      <c r="A1" s="22" t="s">
        <v>169</v>
      </c>
      <c r="B1" s="22"/>
      <c r="C1" s="22"/>
      <c r="D1" s="22"/>
      <c r="E1" s="17"/>
      <c r="F1" s="17"/>
      <c r="G1" s="17"/>
      <c r="H1" s="17"/>
      <c r="I1" s="17"/>
      <c r="J1" s="17"/>
      <c r="K1" s="17"/>
    </row>
    <row r="2" spans="1:28" ht="24.75" customHeight="1">
      <c r="A2" s="144"/>
      <c r="B2" s="144"/>
      <c r="C2" s="144"/>
      <c r="D2" s="144"/>
      <c r="E2" s="144"/>
      <c r="F2" s="144"/>
      <c r="G2" s="6"/>
      <c r="H2" s="152" t="s">
        <v>26</v>
      </c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</row>
    <row r="3" spans="1:28" ht="18.75" customHeight="1"/>
    <row r="4" spans="1:28" ht="16.5" customHeight="1">
      <c r="A4" s="202" t="s">
        <v>0</v>
      </c>
      <c r="B4" s="202" t="s">
        <v>1</v>
      </c>
      <c r="C4" s="199" t="s">
        <v>21</v>
      </c>
      <c r="D4" s="195" t="s">
        <v>22</v>
      </c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7"/>
      <c r="AB4" s="182" t="s">
        <v>13</v>
      </c>
    </row>
    <row r="5" spans="1:28" ht="19.5" customHeight="1">
      <c r="A5" s="203"/>
      <c r="B5" s="203"/>
      <c r="C5" s="200"/>
      <c r="D5" s="185" t="s">
        <v>27</v>
      </c>
      <c r="E5" s="186"/>
      <c r="F5" s="186"/>
      <c r="G5" s="186"/>
      <c r="H5" s="186"/>
      <c r="I5" s="187"/>
      <c r="J5" s="185" t="s">
        <v>28</v>
      </c>
      <c r="K5" s="186"/>
      <c r="L5" s="186"/>
      <c r="M5" s="186"/>
      <c r="N5" s="186"/>
      <c r="O5" s="187"/>
      <c r="P5" s="188" t="s">
        <v>29</v>
      </c>
      <c r="Q5" s="189"/>
      <c r="R5" s="189"/>
      <c r="S5" s="189"/>
      <c r="T5" s="189"/>
      <c r="U5" s="190"/>
      <c r="V5" s="188" t="s">
        <v>30</v>
      </c>
      <c r="W5" s="191"/>
      <c r="X5" s="191"/>
      <c r="Y5" s="191"/>
      <c r="Z5" s="191"/>
      <c r="AA5" s="192"/>
      <c r="AB5" s="183"/>
    </row>
    <row r="6" spans="1:28" ht="18.75" customHeight="1">
      <c r="A6" s="203"/>
      <c r="B6" s="203"/>
      <c r="C6" s="200"/>
      <c r="D6" s="193" t="s">
        <v>23</v>
      </c>
      <c r="E6" s="194"/>
      <c r="F6" s="193" t="s">
        <v>24</v>
      </c>
      <c r="G6" s="194"/>
      <c r="H6" s="193" t="s">
        <v>19</v>
      </c>
      <c r="I6" s="194"/>
      <c r="J6" s="193" t="s">
        <v>23</v>
      </c>
      <c r="K6" s="194"/>
      <c r="L6" s="193" t="s">
        <v>24</v>
      </c>
      <c r="M6" s="194"/>
      <c r="N6" s="193" t="s">
        <v>19</v>
      </c>
      <c r="O6" s="194"/>
      <c r="P6" s="193" t="s">
        <v>23</v>
      </c>
      <c r="Q6" s="194"/>
      <c r="R6" s="193" t="s">
        <v>18</v>
      </c>
      <c r="S6" s="194"/>
      <c r="T6" s="193" t="s">
        <v>19</v>
      </c>
      <c r="U6" s="194"/>
      <c r="V6" s="193" t="s">
        <v>23</v>
      </c>
      <c r="W6" s="194"/>
      <c r="X6" s="193" t="s">
        <v>18</v>
      </c>
      <c r="Y6" s="194"/>
      <c r="Z6" s="193" t="s">
        <v>19</v>
      </c>
      <c r="AA6" s="194"/>
      <c r="AB6" s="183"/>
    </row>
    <row r="7" spans="1:28" ht="19.5" customHeight="1">
      <c r="A7" s="203"/>
      <c r="B7" s="203"/>
      <c r="C7" s="201"/>
      <c r="D7" s="8" t="s">
        <v>16</v>
      </c>
      <c r="E7" s="8" t="s">
        <v>25</v>
      </c>
      <c r="F7" s="8" t="s">
        <v>16</v>
      </c>
      <c r="G7" s="8" t="s">
        <v>25</v>
      </c>
      <c r="H7" s="8" t="s">
        <v>16</v>
      </c>
      <c r="I7" s="8" t="s">
        <v>25</v>
      </c>
      <c r="J7" s="8" t="s">
        <v>16</v>
      </c>
      <c r="K7" s="8" t="s">
        <v>25</v>
      </c>
      <c r="L7" s="8" t="s">
        <v>16</v>
      </c>
      <c r="M7" s="8" t="s">
        <v>25</v>
      </c>
      <c r="N7" s="8" t="s">
        <v>16</v>
      </c>
      <c r="O7" s="8" t="s">
        <v>25</v>
      </c>
      <c r="P7" s="8" t="s">
        <v>16</v>
      </c>
      <c r="Q7" s="8" t="s">
        <v>25</v>
      </c>
      <c r="R7" s="8" t="s">
        <v>16</v>
      </c>
      <c r="S7" s="8" t="s">
        <v>25</v>
      </c>
      <c r="T7" s="8" t="s">
        <v>16</v>
      </c>
      <c r="U7" s="8" t="s">
        <v>25</v>
      </c>
      <c r="V7" s="8" t="s">
        <v>16</v>
      </c>
      <c r="W7" s="8" t="s">
        <v>25</v>
      </c>
      <c r="X7" s="8" t="s">
        <v>16</v>
      </c>
      <c r="Y7" s="8" t="s">
        <v>25</v>
      </c>
      <c r="Z7" s="8" t="s">
        <v>16</v>
      </c>
      <c r="AA7" s="8" t="s">
        <v>25</v>
      </c>
      <c r="AB7" s="184"/>
    </row>
    <row r="8" spans="1:28" ht="28.5" customHeight="1">
      <c r="A8" s="7">
        <v>1</v>
      </c>
      <c r="B8" s="8" t="s">
        <v>43</v>
      </c>
      <c r="C8" s="8"/>
      <c r="D8" s="8"/>
      <c r="E8" s="23"/>
      <c r="F8" s="8"/>
      <c r="G8" s="23"/>
      <c r="H8" s="8"/>
      <c r="I8" s="23"/>
      <c r="J8" s="8"/>
      <c r="K8" s="23"/>
      <c r="L8" s="8"/>
      <c r="M8" s="23"/>
      <c r="N8" s="8"/>
      <c r="O8" s="23"/>
      <c r="P8" s="8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1"/>
    </row>
    <row r="9" spans="1:28" ht="28.5" customHeight="1">
      <c r="A9" s="7">
        <v>2</v>
      </c>
      <c r="B9" s="8" t="s">
        <v>44</v>
      </c>
      <c r="C9" s="8"/>
      <c r="D9" s="8"/>
      <c r="E9" s="23"/>
      <c r="F9" s="8"/>
      <c r="G9" s="23"/>
      <c r="H9" s="8"/>
      <c r="I9" s="23"/>
      <c r="J9" s="8"/>
      <c r="K9" s="23"/>
      <c r="L9" s="8"/>
      <c r="M9" s="23"/>
      <c r="N9" s="8"/>
      <c r="O9" s="23"/>
      <c r="P9" s="8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1"/>
    </row>
    <row r="10" spans="1:28" ht="28.5" customHeight="1">
      <c r="A10" s="7">
        <v>3</v>
      </c>
      <c r="B10" s="8" t="s">
        <v>45</v>
      </c>
      <c r="C10" s="8"/>
      <c r="D10" s="8"/>
      <c r="E10" s="23"/>
      <c r="F10" s="8"/>
      <c r="G10" s="23"/>
      <c r="H10" s="8"/>
      <c r="I10" s="23"/>
      <c r="J10" s="8"/>
      <c r="K10" s="23"/>
      <c r="L10" s="8"/>
      <c r="M10" s="23"/>
      <c r="N10" s="8"/>
      <c r="O10" s="23"/>
      <c r="P10" s="8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1"/>
    </row>
    <row r="11" spans="1:28" ht="28.5" customHeight="1">
      <c r="A11" s="7">
        <v>4</v>
      </c>
      <c r="B11" s="8" t="s">
        <v>46</v>
      </c>
      <c r="C11" s="8"/>
      <c r="D11" s="8"/>
      <c r="E11" s="23"/>
      <c r="F11" s="8"/>
      <c r="G11" s="23"/>
      <c r="H11" s="8"/>
      <c r="I11" s="23"/>
      <c r="J11" s="8"/>
      <c r="K11" s="23"/>
      <c r="L11" s="8"/>
      <c r="M11" s="23"/>
      <c r="N11" s="8"/>
      <c r="O11" s="23"/>
      <c r="P11" s="8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1"/>
    </row>
    <row r="12" spans="1:28" ht="28.5" customHeight="1">
      <c r="A12" s="7">
        <v>5</v>
      </c>
      <c r="B12" s="8" t="s">
        <v>47</v>
      </c>
      <c r="C12" s="8"/>
      <c r="D12" s="8"/>
      <c r="E12" s="23"/>
      <c r="F12" s="8"/>
      <c r="G12" s="23"/>
      <c r="H12" s="8"/>
      <c r="I12" s="23"/>
      <c r="J12" s="8"/>
      <c r="K12" s="23"/>
      <c r="L12" s="8"/>
      <c r="M12" s="23"/>
      <c r="N12" s="8"/>
      <c r="O12" s="23"/>
      <c r="P12" s="8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1"/>
    </row>
    <row r="13" spans="1:28" ht="25.5" customHeight="1">
      <c r="A13" s="7">
        <v>6</v>
      </c>
      <c r="B13" s="8" t="s">
        <v>48</v>
      </c>
      <c r="C13" s="8"/>
      <c r="D13" s="8"/>
      <c r="E13" s="23"/>
      <c r="F13" s="8"/>
      <c r="G13" s="23"/>
      <c r="H13" s="8"/>
      <c r="I13" s="23"/>
      <c r="J13" s="8"/>
      <c r="K13" s="23"/>
      <c r="L13" s="8"/>
      <c r="M13" s="23"/>
      <c r="N13" s="8"/>
      <c r="O13" s="23"/>
      <c r="P13" s="8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1"/>
    </row>
    <row r="14" spans="1:28" ht="25.5" customHeight="1">
      <c r="A14" s="7">
        <v>7</v>
      </c>
      <c r="B14" s="8" t="s">
        <v>49</v>
      </c>
      <c r="C14" s="8"/>
      <c r="D14" s="8"/>
      <c r="E14" s="23"/>
      <c r="F14" s="8"/>
      <c r="G14" s="23"/>
      <c r="H14" s="8"/>
      <c r="I14" s="23"/>
      <c r="J14" s="8"/>
      <c r="K14" s="23"/>
      <c r="L14" s="8"/>
      <c r="M14" s="23"/>
      <c r="N14" s="8"/>
      <c r="O14" s="23"/>
      <c r="P14" s="8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1"/>
    </row>
    <row r="15" spans="1:28" ht="25.5" customHeight="1">
      <c r="A15" s="7">
        <v>8</v>
      </c>
      <c r="B15" s="8" t="s">
        <v>50</v>
      </c>
      <c r="C15" s="8"/>
      <c r="D15" s="8"/>
      <c r="E15" s="23"/>
      <c r="F15" s="8"/>
      <c r="G15" s="23"/>
      <c r="H15" s="8"/>
      <c r="I15" s="23"/>
      <c r="J15" s="8"/>
      <c r="K15" s="23"/>
      <c r="L15" s="8"/>
      <c r="M15" s="23"/>
      <c r="N15" s="8"/>
      <c r="O15" s="23"/>
      <c r="P15" s="8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1"/>
    </row>
    <row r="16" spans="1:28" ht="28.5" customHeight="1">
      <c r="A16" s="7">
        <v>9</v>
      </c>
      <c r="B16" s="8" t="s">
        <v>51</v>
      </c>
      <c r="C16" s="8"/>
      <c r="D16" s="8"/>
      <c r="E16" s="23"/>
      <c r="F16" s="8"/>
      <c r="G16" s="23"/>
      <c r="H16" s="8"/>
      <c r="I16" s="23"/>
      <c r="J16" s="8"/>
      <c r="K16" s="23"/>
      <c r="L16" s="8"/>
      <c r="M16" s="23"/>
      <c r="N16" s="8"/>
      <c r="O16" s="23"/>
      <c r="P16" s="8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1"/>
    </row>
    <row r="17" spans="1:28" ht="25.5" customHeight="1">
      <c r="A17" s="7">
        <v>10</v>
      </c>
      <c r="B17" s="8" t="s">
        <v>56</v>
      </c>
      <c r="C17" s="8"/>
      <c r="D17" s="8"/>
      <c r="E17" s="23"/>
      <c r="F17" s="8"/>
      <c r="G17" s="23"/>
      <c r="H17" s="8"/>
      <c r="I17" s="23"/>
      <c r="J17" s="8"/>
      <c r="K17" s="23"/>
      <c r="L17" s="8"/>
      <c r="M17" s="23"/>
      <c r="N17" s="8"/>
      <c r="O17" s="23"/>
      <c r="P17" s="8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1"/>
    </row>
    <row r="18" spans="1:28" ht="25.5" customHeight="1">
      <c r="A18" s="7">
        <v>11</v>
      </c>
      <c r="B18" s="8" t="s">
        <v>57</v>
      </c>
      <c r="C18" s="8"/>
      <c r="D18" s="8"/>
      <c r="E18" s="23"/>
      <c r="F18" s="8"/>
      <c r="G18" s="23"/>
      <c r="H18" s="8"/>
      <c r="I18" s="23"/>
      <c r="J18" s="8"/>
      <c r="K18" s="23"/>
      <c r="L18" s="8"/>
      <c r="M18" s="23"/>
      <c r="N18" s="8"/>
      <c r="O18" s="23"/>
      <c r="P18" s="8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1"/>
    </row>
    <row r="19" spans="1:28" ht="25.5" customHeight="1">
      <c r="A19" s="7">
        <v>12</v>
      </c>
      <c r="B19" s="8" t="s">
        <v>58</v>
      </c>
      <c r="C19" s="8"/>
      <c r="D19" s="8"/>
      <c r="E19" s="23"/>
      <c r="F19" s="8"/>
      <c r="G19" s="23"/>
      <c r="H19" s="8"/>
      <c r="I19" s="23"/>
      <c r="J19" s="8"/>
      <c r="K19" s="23"/>
      <c r="L19" s="8"/>
      <c r="M19" s="23"/>
      <c r="N19" s="8"/>
      <c r="O19" s="23"/>
      <c r="P19" s="8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1"/>
    </row>
    <row r="20" spans="1:28" ht="25.5" customHeight="1">
      <c r="A20" s="7">
        <v>13</v>
      </c>
      <c r="B20" s="8" t="s">
        <v>59</v>
      </c>
      <c r="C20" s="8"/>
      <c r="D20" s="8"/>
      <c r="E20" s="23"/>
      <c r="F20" s="8"/>
      <c r="G20" s="23"/>
      <c r="H20" s="8"/>
      <c r="I20" s="23"/>
      <c r="J20" s="8"/>
      <c r="K20" s="23"/>
      <c r="L20" s="8"/>
      <c r="M20" s="23"/>
      <c r="N20" s="8"/>
      <c r="O20" s="23"/>
      <c r="P20" s="8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1"/>
    </row>
    <row r="21" spans="1:28" ht="25.5" customHeight="1">
      <c r="A21" s="7">
        <v>14</v>
      </c>
      <c r="B21" s="8" t="s">
        <v>60</v>
      </c>
      <c r="C21" s="8"/>
      <c r="D21" s="8"/>
      <c r="E21" s="23"/>
      <c r="F21" s="8"/>
      <c r="G21" s="23"/>
      <c r="H21" s="8"/>
      <c r="I21" s="23"/>
      <c r="J21" s="8"/>
      <c r="K21" s="23"/>
      <c r="L21" s="8"/>
      <c r="M21" s="23"/>
      <c r="N21" s="8"/>
      <c r="O21" s="23"/>
      <c r="P21" s="8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1"/>
    </row>
    <row r="22" spans="1:28" ht="25.5" customHeight="1">
      <c r="A22" s="7">
        <v>15</v>
      </c>
      <c r="B22" s="8" t="s">
        <v>61</v>
      </c>
      <c r="C22" s="8"/>
      <c r="D22" s="8"/>
      <c r="E22" s="23"/>
      <c r="F22" s="8"/>
      <c r="G22" s="23"/>
      <c r="H22" s="8"/>
      <c r="I22" s="23"/>
      <c r="J22" s="8"/>
      <c r="K22" s="23"/>
      <c r="L22" s="8"/>
      <c r="M22" s="23"/>
      <c r="N22" s="8"/>
      <c r="O22" s="23"/>
      <c r="P22" s="8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1"/>
    </row>
    <row r="23" spans="1:28" ht="25.5" customHeight="1">
      <c r="A23" s="198" t="s">
        <v>14</v>
      </c>
      <c r="B23" s="198"/>
      <c r="C23" s="7"/>
      <c r="D23" s="7"/>
      <c r="E23" s="9"/>
      <c r="F23" s="7"/>
      <c r="G23" s="9"/>
      <c r="H23" s="7"/>
      <c r="I23" s="9"/>
      <c r="J23" s="7"/>
      <c r="K23" s="9"/>
      <c r="L23" s="7"/>
      <c r="M23" s="9"/>
      <c r="N23" s="7"/>
      <c r="O23" s="9"/>
      <c r="P23" s="7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"/>
    </row>
  </sheetData>
  <mergeCells count="24">
    <mergeCell ref="A23:B23"/>
    <mergeCell ref="R6:S6"/>
    <mergeCell ref="T6:U6"/>
    <mergeCell ref="V6:W6"/>
    <mergeCell ref="C4:C7"/>
    <mergeCell ref="N6:O6"/>
    <mergeCell ref="A4:A7"/>
    <mergeCell ref="B4:B7"/>
    <mergeCell ref="H2:AB2"/>
    <mergeCell ref="A2:F2"/>
    <mergeCell ref="AB4:AB7"/>
    <mergeCell ref="J5:O5"/>
    <mergeCell ref="P5:U5"/>
    <mergeCell ref="V5:AA5"/>
    <mergeCell ref="D5:I5"/>
    <mergeCell ref="D6:E6"/>
    <mergeCell ref="P6:Q6"/>
    <mergeCell ref="Z6:AA6"/>
    <mergeCell ref="X6:Y6"/>
    <mergeCell ref="D4:AA4"/>
    <mergeCell ref="J6:K6"/>
    <mergeCell ref="L6:M6"/>
    <mergeCell ref="F6:G6"/>
    <mergeCell ref="H6:I6"/>
  </mergeCells>
  <phoneticPr fontId="21" type="noConversion"/>
  <pageMargins left="0.5" right="0.3" top="0.5" bottom="0.5" header="0.3" footer="0.3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G19"/>
  <sheetViews>
    <sheetView view="pageLayout" workbookViewId="0">
      <selection activeCell="F8" sqref="F8"/>
    </sheetView>
  </sheetViews>
  <sheetFormatPr defaultColWidth="8.875" defaultRowHeight="15.75"/>
  <cols>
    <col min="1" max="1" width="4.125" customWidth="1"/>
    <col min="2" max="2" width="37" customWidth="1"/>
    <col min="3" max="7" width="9.375" customWidth="1"/>
  </cols>
  <sheetData>
    <row r="1" spans="1:7" ht="24" customHeight="1">
      <c r="A1" s="22" t="s">
        <v>170</v>
      </c>
      <c r="B1" s="22"/>
    </row>
    <row r="2" spans="1:7" ht="24" customHeight="1">
      <c r="A2" s="22"/>
      <c r="B2" s="151" t="s">
        <v>129</v>
      </c>
      <c r="C2" s="151"/>
      <c r="D2" s="151"/>
      <c r="E2" s="151"/>
      <c r="F2" s="151"/>
      <c r="G2" s="151"/>
    </row>
    <row r="3" spans="1:7" ht="24" customHeight="1"/>
    <row r="4" spans="1:7" ht="24" customHeight="1">
      <c r="A4" s="161" t="s">
        <v>0</v>
      </c>
      <c r="B4" s="161" t="s">
        <v>131</v>
      </c>
      <c r="C4" s="148" t="s">
        <v>132</v>
      </c>
      <c r="D4" s="204" t="s">
        <v>42</v>
      </c>
      <c r="E4" s="204"/>
      <c r="F4" s="204"/>
      <c r="G4" s="204"/>
    </row>
    <row r="5" spans="1:7" ht="24" customHeight="1">
      <c r="A5" s="163"/>
      <c r="B5" s="163"/>
      <c r="C5" s="150"/>
      <c r="D5" s="1"/>
      <c r="E5" s="14"/>
      <c r="F5" s="1"/>
      <c r="G5" s="1"/>
    </row>
    <row r="6" spans="1:7" ht="24" customHeight="1">
      <c r="A6" s="1"/>
      <c r="B6" s="1"/>
      <c r="C6" s="1"/>
      <c r="D6" s="1"/>
      <c r="E6" s="14"/>
      <c r="F6" s="1"/>
      <c r="G6" s="1"/>
    </row>
    <row r="7" spans="1:7" ht="24" customHeight="1">
      <c r="A7" s="1"/>
      <c r="B7" s="1"/>
      <c r="C7" s="1"/>
      <c r="D7" s="1"/>
      <c r="E7" s="14"/>
      <c r="F7" s="1"/>
      <c r="G7" s="1"/>
    </row>
    <row r="8" spans="1:7" ht="24" customHeight="1">
      <c r="A8" s="1"/>
      <c r="B8" s="1"/>
      <c r="C8" s="1"/>
      <c r="D8" s="1"/>
      <c r="E8" s="14"/>
      <c r="F8" s="1"/>
      <c r="G8" s="1"/>
    </row>
    <row r="9" spans="1:7" ht="24" customHeight="1">
      <c r="A9" s="1"/>
      <c r="B9" s="1"/>
      <c r="C9" s="1"/>
      <c r="D9" s="1"/>
      <c r="E9" s="14"/>
      <c r="F9" s="1"/>
      <c r="G9" s="1"/>
    </row>
    <row r="10" spans="1:7" ht="24" customHeight="1">
      <c r="A10" s="1"/>
      <c r="B10" s="1"/>
      <c r="C10" s="1"/>
      <c r="D10" s="1"/>
      <c r="E10" s="14"/>
      <c r="F10" s="1"/>
      <c r="G10" s="1"/>
    </row>
    <row r="11" spans="1:7" ht="24" customHeight="1">
      <c r="A11" s="1"/>
      <c r="B11" s="1"/>
      <c r="C11" s="1"/>
      <c r="D11" s="1"/>
      <c r="E11" s="14"/>
      <c r="F11" s="1"/>
      <c r="G11" s="1"/>
    </row>
    <row r="12" spans="1:7" ht="24" customHeight="1">
      <c r="A12" s="1"/>
      <c r="B12" s="1"/>
      <c r="C12" s="1"/>
      <c r="D12" s="1"/>
      <c r="E12" s="14"/>
      <c r="F12" s="1"/>
      <c r="G12" s="1"/>
    </row>
    <row r="13" spans="1:7" ht="23.85" customHeight="1">
      <c r="A13" s="1"/>
      <c r="B13" s="1"/>
      <c r="C13" s="1"/>
      <c r="D13" s="1"/>
      <c r="E13" s="14"/>
      <c r="F13" s="1"/>
      <c r="G13" s="1"/>
    </row>
    <row r="14" spans="1:7" ht="23.85" customHeight="1">
      <c r="A14" s="1"/>
      <c r="B14" s="1"/>
      <c r="C14" s="1"/>
      <c r="D14" s="1"/>
      <c r="E14" s="14"/>
      <c r="F14" s="1"/>
      <c r="G14" s="1"/>
    </row>
    <row r="15" spans="1:7" ht="23.85" customHeight="1">
      <c r="A15" s="1"/>
      <c r="B15" s="1"/>
      <c r="C15" s="1"/>
      <c r="D15" s="1"/>
      <c r="E15" s="14"/>
      <c r="F15" s="1"/>
      <c r="G15" s="1"/>
    </row>
    <row r="16" spans="1:7" ht="23.85" customHeight="1">
      <c r="A16" s="1"/>
      <c r="B16" s="1"/>
      <c r="C16" s="1"/>
      <c r="D16" s="1"/>
      <c r="E16" s="14"/>
      <c r="F16" s="1"/>
      <c r="G16" s="1"/>
    </row>
    <row r="17" spans="1:7" ht="23.85" customHeight="1">
      <c r="A17" s="1"/>
      <c r="B17" s="1"/>
      <c r="C17" s="1"/>
      <c r="D17" s="1"/>
      <c r="E17" s="14"/>
      <c r="F17" s="1"/>
      <c r="G17" s="1"/>
    </row>
    <row r="18" spans="1:7" ht="23.85" customHeight="1">
      <c r="A18" s="1"/>
      <c r="B18" s="1"/>
      <c r="C18" s="1"/>
      <c r="D18" s="1"/>
      <c r="E18" s="14"/>
      <c r="F18" s="1"/>
      <c r="G18" s="1"/>
    </row>
    <row r="19" spans="1:7" ht="23.85" customHeight="1">
      <c r="A19" s="1"/>
      <c r="B19" s="1"/>
      <c r="C19" s="1"/>
      <c r="D19" s="1"/>
      <c r="E19" s="14"/>
      <c r="F19" s="1"/>
      <c r="G19" s="1"/>
    </row>
  </sheetData>
  <mergeCells count="5">
    <mergeCell ref="B2:G2"/>
    <mergeCell ref="D4:G4"/>
    <mergeCell ref="A4:A5"/>
    <mergeCell ref="B4:B5"/>
    <mergeCell ref="C4:C5"/>
  </mergeCells>
  <phoneticPr fontId="21" type="noConversion"/>
  <pageMargins left="0.39370078740157483" right="0.19685039370078741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6"/>
  <sheetViews>
    <sheetView view="pageLayout" workbookViewId="0">
      <selection activeCell="P21" sqref="P21"/>
    </sheetView>
  </sheetViews>
  <sheetFormatPr defaultRowHeight="15.75"/>
  <cols>
    <col min="1" max="1" width="8" customWidth="1"/>
    <col min="2" max="2" width="6.875" customWidth="1"/>
    <col min="3" max="3" width="7.125" customWidth="1"/>
    <col min="4" max="4" width="7.375" customWidth="1"/>
    <col min="5" max="5" width="7.25" customWidth="1"/>
    <col min="6" max="6" width="6.375" customWidth="1"/>
    <col min="7" max="7" width="6.125" customWidth="1"/>
    <col min="8" max="8" width="6.375" customWidth="1"/>
    <col min="9" max="9" width="6" customWidth="1"/>
    <col min="10" max="11" width="6.25" customWidth="1"/>
    <col min="12" max="12" width="6.5" customWidth="1"/>
    <col min="13" max="13" width="6.875" customWidth="1"/>
    <col min="14" max="14" width="6.5" customWidth="1"/>
    <col min="15" max="15" width="6.625" customWidth="1"/>
    <col min="16" max="16" width="6.5" customWidth="1"/>
    <col min="17" max="17" width="6" customWidth="1"/>
    <col min="18" max="18" width="6.25" customWidth="1"/>
    <col min="19" max="19" width="6.125" customWidth="1"/>
  </cols>
  <sheetData>
    <row r="1" spans="1:19" ht="21.95" customHeight="1">
      <c r="A1" s="22" t="s">
        <v>149</v>
      </c>
      <c r="B1" s="22"/>
      <c r="C1" s="22"/>
      <c r="D1" s="22"/>
      <c r="E1" s="22"/>
      <c r="G1" s="151" t="s">
        <v>151</v>
      </c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</row>
    <row r="2" spans="1:19" ht="12" customHeight="1">
      <c r="A2" s="144" t="s">
        <v>52</v>
      </c>
      <c r="B2" s="144"/>
      <c r="C2" s="144"/>
      <c r="D2" s="144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19" ht="9" hidden="1" customHeight="1"/>
    <row r="4" spans="1:19" ht="19.5" customHeight="1">
      <c r="A4" s="138" t="s">
        <v>1</v>
      </c>
      <c r="B4" s="148" t="s">
        <v>17</v>
      </c>
      <c r="C4" s="148" t="s">
        <v>15</v>
      </c>
      <c r="D4" s="148" t="s">
        <v>84</v>
      </c>
      <c r="E4" s="148" t="s">
        <v>20</v>
      </c>
      <c r="F4" s="145" t="s">
        <v>31</v>
      </c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7"/>
    </row>
    <row r="5" spans="1:19" ht="18.75" customHeight="1">
      <c r="A5" s="138"/>
      <c r="B5" s="149"/>
      <c r="C5" s="149"/>
      <c r="D5" s="149"/>
      <c r="E5" s="149"/>
      <c r="F5" s="153" t="s">
        <v>32</v>
      </c>
      <c r="G5" s="154"/>
      <c r="H5" s="153" t="s">
        <v>33</v>
      </c>
      <c r="I5" s="154"/>
      <c r="J5" s="153" t="s">
        <v>34</v>
      </c>
      <c r="K5" s="154"/>
      <c r="L5" s="138" t="s">
        <v>35</v>
      </c>
      <c r="M5" s="138"/>
      <c r="N5" s="138" t="s">
        <v>41</v>
      </c>
      <c r="O5" s="138"/>
      <c r="P5" s="138" t="s">
        <v>36</v>
      </c>
      <c r="Q5" s="138"/>
      <c r="R5" s="138" t="s">
        <v>37</v>
      </c>
      <c r="S5" s="138"/>
    </row>
    <row r="6" spans="1:19" ht="17.25" customHeight="1">
      <c r="A6" s="138"/>
      <c r="B6" s="150"/>
      <c r="C6" s="150"/>
      <c r="D6" s="150"/>
      <c r="E6" s="150"/>
      <c r="F6" s="11" t="s">
        <v>16</v>
      </c>
      <c r="G6" s="11" t="s">
        <v>40</v>
      </c>
      <c r="H6" s="11" t="s">
        <v>16</v>
      </c>
      <c r="I6" s="11" t="s">
        <v>40</v>
      </c>
      <c r="J6" s="11" t="s">
        <v>16</v>
      </c>
      <c r="K6" s="11" t="s">
        <v>40</v>
      </c>
      <c r="L6" s="11" t="s">
        <v>16</v>
      </c>
      <c r="M6" s="12" t="s">
        <v>40</v>
      </c>
      <c r="N6" s="13" t="s">
        <v>16</v>
      </c>
      <c r="O6" s="13" t="s">
        <v>40</v>
      </c>
      <c r="P6" s="13" t="s">
        <v>16</v>
      </c>
      <c r="Q6" s="13" t="s">
        <v>40</v>
      </c>
      <c r="R6" s="13" t="s">
        <v>16</v>
      </c>
      <c r="S6" s="13" t="s">
        <v>40</v>
      </c>
    </row>
    <row r="7" spans="1:19" ht="19.7" customHeight="1">
      <c r="A7" s="81" t="s">
        <v>56</v>
      </c>
      <c r="B7" s="72" t="s">
        <v>53</v>
      </c>
      <c r="C7" s="1">
        <v>31</v>
      </c>
      <c r="D7" s="1">
        <v>31</v>
      </c>
      <c r="E7" s="1">
        <v>21</v>
      </c>
      <c r="F7" s="1">
        <v>0</v>
      </c>
      <c r="G7" s="61">
        <f>F7/D7*100</f>
        <v>0</v>
      </c>
      <c r="H7" s="1">
        <v>7</v>
      </c>
      <c r="I7" s="1">
        <f>H7/D7*100</f>
        <v>22.58064516129032</v>
      </c>
      <c r="J7" s="1">
        <v>9</v>
      </c>
      <c r="K7" s="1">
        <f>J7/D7*100</f>
        <v>29.032258064516132</v>
      </c>
      <c r="L7" s="1">
        <v>6</v>
      </c>
      <c r="M7" s="61">
        <f>L7/D7*100</f>
        <v>19.35483870967742</v>
      </c>
      <c r="N7" s="1">
        <v>3</v>
      </c>
      <c r="O7" s="61">
        <f>N7/D7*100</f>
        <v>9.67741935483871</v>
      </c>
      <c r="P7" s="1">
        <v>3</v>
      </c>
      <c r="Q7" s="1">
        <f>P7/D7*100</f>
        <v>9.67741935483871</v>
      </c>
      <c r="R7" s="1">
        <v>3</v>
      </c>
      <c r="S7" s="61">
        <f>R7/D7*100</f>
        <v>9.67741935483871</v>
      </c>
    </row>
    <row r="8" spans="1:19" ht="19.7" customHeight="1">
      <c r="A8" s="82" t="s">
        <v>57</v>
      </c>
      <c r="B8" s="70"/>
      <c r="C8" s="1">
        <v>29</v>
      </c>
      <c r="D8" s="1">
        <v>29</v>
      </c>
      <c r="E8" s="1">
        <v>12</v>
      </c>
      <c r="F8" s="1">
        <v>2</v>
      </c>
      <c r="G8" s="61">
        <f t="shared" ref="G8:G16" si="0">F8/D8*100</f>
        <v>6.8965517241379306</v>
      </c>
      <c r="H8" s="1">
        <v>3</v>
      </c>
      <c r="I8" s="1">
        <f t="shared" ref="I8:I16" si="1">H8/D8*100</f>
        <v>10.344827586206897</v>
      </c>
      <c r="J8" s="1">
        <v>3</v>
      </c>
      <c r="K8" s="1">
        <f t="shared" ref="K8:K16" si="2">J8/D8*100</f>
        <v>10.344827586206897</v>
      </c>
      <c r="L8" s="1">
        <v>11</v>
      </c>
      <c r="M8" s="61">
        <f t="shared" ref="M8:M16" si="3">L8/D8*100</f>
        <v>37.931034482758619</v>
      </c>
      <c r="N8" s="1">
        <v>6</v>
      </c>
      <c r="O8" s="61">
        <f t="shared" ref="O8:O16" si="4">N8/D8*100</f>
        <v>20.689655172413794</v>
      </c>
      <c r="P8" s="1">
        <v>2</v>
      </c>
      <c r="Q8" s="61">
        <f t="shared" ref="Q8:Q16" si="5">P8/D8*100</f>
        <v>6.8965517241379306</v>
      </c>
      <c r="R8" s="1">
        <v>2</v>
      </c>
      <c r="S8" s="61">
        <f t="shared" ref="S8:S16" si="6">R8/D8*100</f>
        <v>6.8965517241379306</v>
      </c>
    </row>
    <row r="9" spans="1:19" ht="19.7" customHeight="1">
      <c r="A9" s="82" t="s">
        <v>58</v>
      </c>
      <c r="B9" s="70"/>
      <c r="C9" s="1">
        <v>30</v>
      </c>
      <c r="D9" s="1">
        <v>30</v>
      </c>
      <c r="E9" s="1">
        <v>18</v>
      </c>
      <c r="F9" s="1">
        <v>0</v>
      </c>
      <c r="G9" s="61">
        <f t="shared" si="0"/>
        <v>0</v>
      </c>
      <c r="H9" s="1">
        <v>4</v>
      </c>
      <c r="I9" s="1">
        <f t="shared" si="1"/>
        <v>13.333333333333334</v>
      </c>
      <c r="J9" s="1">
        <v>6</v>
      </c>
      <c r="K9" s="1">
        <f t="shared" si="2"/>
        <v>20</v>
      </c>
      <c r="L9" s="1">
        <v>10</v>
      </c>
      <c r="M9" s="61">
        <f t="shared" si="3"/>
        <v>33.333333333333329</v>
      </c>
      <c r="N9" s="1">
        <v>5</v>
      </c>
      <c r="O9" s="61">
        <f t="shared" si="4"/>
        <v>16.666666666666664</v>
      </c>
      <c r="P9" s="1">
        <v>3</v>
      </c>
      <c r="Q9" s="61">
        <f t="shared" si="5"/>
        <v>10</v>
      </c>
      <c r="R9" s="1">
        <v>2</v>
      </c>
      <c r="S9" s="61">
        <f t="shared" si="6"/>
        <v>6.666666666666667</v>
      </c>
    </row>
    <row r="10" spans="1:19" ht="19.7" customHeight="1">
      <c r="A10" s="83" t="s">
        <v>158</v>
      </c>
      <c r="B10" s="71"/>
      <c r="C10" s="1">
        <v>30</v>
      </c>
      <c r="D10" s="1">
        <v>30</v>
      </c>
      <c r="E10" s="1">
        <v>14</v>
      </c>
      <c r="F10" s="1">
        <v>2</v>
      </c>
      <c r="G10" s="61">
        <f t="shared" si="0"/>
        <v>6.666666666666667</v>
      </c>
      <c r="H10" s="1">
        <v>12</v>
      </c>
      <c r="I10" s="1">
        <f t="shared" si="1"/>
        <v>40</v>
      </c>
      <c r="J10" s="1">
        <v>4</v>
      </c>
      <c r="K10" s="1">
        <f t="shared" si="2"/>
        <v>13.333333333333334</v>
      </c>
      <c r="L10" s="1">
        <v>6</v>
      </c>
      <c r="M10" s="61">
        <f t="shared" si="3"/>
        <v>20</v>
      </c>
      <c r="N10" s="1">
        <v>3</v>
      </c>
      <c r="O10" s="61">
        <f t="shared" si="4"/>
        <v>10</v>
      </c>
      <c r="P10" s="1">
        <v>2</v>
      </c>
      <c r="Q10" s="1">
        <f t="shared" si="5"/>
        <v>6.666666666666667</v>
      </c>
      <c r="R10" s="1">
        <v>1</v>
      </c>
      <c r="S10" s="61">
        <f t="shared" si="6"/>
        <v>3.3333333333333335</v>
      </c>
    </row>
    <row r="11" spans="1:19" ht="19.7" customHeight="1">
      <c r="A11" s="84" t="s">
        <v>82</v>
      </c>
      <c r="B11" s="72" t="s">
        <v>53</v>
      </c>
      <c r="C11" s="32">
        <f>SUM(C7:C10)</f>
        <v>120</v>
      </c>
      <c r="D11" s="73">
        <f>SUM(D7:D10)</f>
        <v>120</v>
      </c>
      <c r="E11" s="73">
        <f>SUM(E7:E10)</f>
        <v>65</v>
      </c>
      <c r="F11" s="73">
        <f>SUM(F7:F10)</f>
        <v>4</v>
      </c>
      <c r="G11" s="74">
        <f t="shared" si="0"/>
        <v>3.3333333333333335</v>
      </c>
      <c r="H11" s="73">
        <f>SUM(H7:H10)</f>
        <v>26</v>
      </c>
      <c r="I11" s="73">
        <f t="shared" si="1"/>
        <v>21.666666666666668</v>
      </c>
      <c r="J11" s="73">
        <f>SUM(J7:J10)</f>
        <v>22</v>
      </c>
      <c r="K11" s="73">
        <f t="shared" si="2"/>
        <v>18.333333333333332</v>
      </c>
      <c r="L11" s="73">
        <f>SUM(L7:L10)</f>
        <v>33</v>
      </c>
      <c r="M11" s="74">
        <f t="shared" si="3"/>
        <v>27.500000000000004</v>
      </c>
      <c r="N11" s="73">
        <f>SUM(N7:N10)</f>
        <v>17</v>
      </c>
      <c r="O11" s="74">
        <f t="shared" si="4"/>
        <v>14.166666666666666</v>
      </c>
      <c r="P11" s="73">
        <f>SUM(P7:P10)</f>
        <v>10</v>
      </c>
      <c r="Q11" s="73">
        <f t="shared" si="5"/>
        <v>8.3333333333333321</v>
      </c>
      <c r="R11" s="73">
        <f>SUM(R7:R10)</f>
        <v>8</v>
      </c>
      <c r="S11" s="74">
        <f t="shared" si="6"/>
        <v>6.666666666666667</v>
      </c>
    </row>
    <row r="12" spans="1:19" ht="19.7" customHeight="1">
      <c r="A12" s="85" t="s">
        <v>59</v>
      </c>
      <c r="B12" s="70"/>
      <c r="C12" s="1">
        <v>35</v>
      </c>
      <c r="D12" s="1">
        <v>35</v>
      </c>
      <c r="E12" s="1">
        <v>17</v>
      </c>
      <c r="F12" s="33">
        <v>6</v>
      </c>
      <c r="G12" s="75">
        <f t="shared" si="0"/>
        <v>17.142857142857142</v>
      </c>
      <c r="H12" s="33">
        <v>8</v>
      </c>
      <c r="I12" s="76">
        <f t="shared" si="1"/>
        <v>22.857142857142858</v>
      </c>
      <c r="J12" s="33">
        <v>10</v>
      </c>
      <c r="K12" s="33">
        <f t="shared" si="2"/>
        <v>28.571428571428569</v>
      </c>
      <c r="L12" s="33">
        <v>7</v>
      </c>
      <c r="M12" s="75">
        <f t="shared" si="3"/>
        <v>20</v>
      </c>
      <c r="N12" s="33">
        <v>0</v>
      </c>
      <c r="O12" s="75">
        <f t="shared" si="4"/>
        <v>0</v>
      </c>
      <c r="P12" s="33">
        <v>2</v>
      </c>
      <c r="Q12" s="75">
        <f t="shared" si="5"/>
        <v>5.7142857142857144</v>
      </c>
      <c r="R12" s="33">
        <v>2</v>
      </c>
      <c r="S12" s="75">
        <f t="shared" si="6"/>
        <v>5.7142857142857144</v>
      </c>
    </row>
    <row r="13" spans="1:19" ht="19.7" customHeight="1">
      <c r="A13" s="83" t="s">
        <v>60</v>
      </c>
      <c r="B13" s="70"/>
      <c r="C13" s="1">
        <v>30</v>
      </c>
      <c r="D13" s="1">
        <v>30</v>
      </c>
      <c r="E13" s="1">
        <v>17</v>
      </c>
      <c r="F13" s="1">
        <v>2</v>
      </c>
      <c r="G13" s="61">
        <f t="shared" si="0"/>
        <v>6.666666666666667</v>
      </c>
      <c r="H13" s="1">
        <v>12</v>
      </c>
      <c r="I13" s="60">
        <f t="shared" si="1"/>
        <v>40</v>
      </c>
      <c r="J13" s="1">
        <v>6</v>
      </c>
      <c r="K13" s="1">
        <f t="shared" si="2"/>
        <v>20</v>
      </c>
      <c r="L13" s="1">
        <v>4</v>
      </c>
      <c r="M13" s="61">
        <f t="shared" si="3"/>
        <v>13.333333333333334</v>
      </c>
      <c r="N13" s="1">
        <v>2</v>
      </c>
      <c r="O13" s="61">
        <f t="shared" si="4"/>
        <v>6.666666666666667</v>
      </c>
      <c r="P13" s="1">
        <v>1</v>
      </c>
      <c r="Q13" s="61">
        <f t="shared" si="5"/>
        <v>3.3333333333333335</v>
      </c>
      <c r="R13" s="1">
        <v>1</v>
      </c>
      <c r="S13" s="61">
        <f t="shared" si="6"/>
        <v>3.3333333333333335</v>
      </c>
    </row>
    <row r="14" spans="1:19" ht="19.7" customHeight="1">
      <c r="A14" s="83" t="s">
        <v>61</v>
      </c>
      <c r="B14" s="70"/>
      <c r="C14" s="1">
        <v>35</v>
      </c>
      <c r="D14" s="1">
        <v>35</v>
      </c>
      <c r="E14" s="1">
        <v>18</v>
      </c>
      <c r="F14" s="1">
        <v>7</v>
      </c>
      <c r="G14" s="61">
        <f t="shared" si="0"/>
        <v>20</v>
      </c>
      <c r="H14" s="1">
        <v>14</v>
      </c>
      <c r="I14" s="60">
        <f t="shared" si="1"/>
        <v>40</v>
      </c>
      <c r="J14" s="1">
        <v>7</v>
      </c>
      <c r="K14" s="1">
        <f t="shared" si="2"/>
        <v>20</v>
      </c>
      <c r="L14" s="1">
        <v>2</v>
      </c>
      <c r="M14" s="61">
        <f t="shared" si="3"/>
        <v>5.7142857142857144</v>
      </c>
      <c r="N14" s="1">
        <v>3</v>
      </c>
      <c r="O14" s="61">
        <f t="shared" si="4"/>
        <v>8.5714285714285712</v>
      </c>
      <c r="P14" s="1">
        <v>2</v>
      </c>
      <c r="Q14" s="61">
        <f t="shared" si="5"/>
        <v>5.7142857142857144</v>
      </c>
      <c r="R14" s="1">
        <v>0</v>
      </c>
      <c r="S14" s="61">
        <f t="shared" si="6"/>
        <v>0</v>
      </c>
    </row>
    <row r="15" spans="1:19" ht="19.7" customHeight="1">
      <c r="A15" s="62" t="s">
        <v>85</v>
      </c>
      <c r="B15" s="71"/>
      <c r="C15" s="32">
        <f>SUM(C12:C14)</f>
        <v>100</v>
      </c>
      <c r="D15" s="73">
        <f>SUM(D12:D14)</f>
        <v>100</v>
      </c>
      <c r="E15" s="1">
        <f t="shared" ref="E15" si="7">SUM(E12:E14)</f>
        <v>52</v>
      </c>
      <c r="F15" s="32">
        <f>SUM(F12:F14)</f>
        <v>15</v>
      </c>
      <c r="G15" s="63">
        <f t="shared" si="0"/>
        <v>15</v>
      </c>
      <c r="H15" s="32">
        <f>SUM(H12:H14)</f>
        <v>34</v>
      </c>
      <c r="I15" s="64">
        <f t="shared" si="1"/>
        <v>34</v>
      </c>
      <c r="J15" s="32">
        <f>SUM(J12:J14)</f>
        <v>23</v>
      </c>
      <c r="K15" s="32">
        <f t="shared" si="2"/>
        <v>23</v>
      </c>
      <c r="L15" s="32">
        <f>SUM(L12:L14)</f>
        <v>13</v>
      </c>
      <c r="M15" s="63">
        <f t="shared" si="3"/>
        <v>13</v>
      </c>
      <c r="N15" s="32">
        <f>SUM(N12:N14)</f>
        <v>5</v>
      </c>
      <c r="O15" s="63">
        <f t="shared" si="4"/>
        <v>5</v>
      </c>
      <c r="P15" s="32">
        <f>SUM(P12:P14)</f>
        <v>5</v>
      </c>
      <c r="Q15" s="63">
        <f t="shared" si="5"/>
        <v>5</v>
      </c>
      <c r="R15" s="32">
        <f>SUM(R12:R14)</f>
        <v>3</v>
      </c>
      <c r="S15" s="63">
        <f t="shared" si="6"/>
        <v>3</v>
      </c>
    </row>
    <row r="16" spans="1:19" s="68" customFormat="1" ht="19.7" customHeight="1">
      <c r="A16" s="69" t="s">
        <v>150</v>
      </c>
      <c r="B16" s="65" t="s">
        <v>53</v>
      </c>
      <c r="C16" s="65">
        <f>C11+C15</f>
        <v>220</v>
      </c>
      <c r="D16" s="65">
        <f>D11+D15</f>
        <v>220</v>
      </c>
      <c r="E16" s="65">
        <f>E11+E15</f>
        <v>117</v>
      </c>
      <c r="F16" s="65">
        <f>F11+F15</f>
        <v>19</v>
      </c>
      <c r="G16" s="66">
        <f t="shared" si="0"/>
        <v>8.6363636363636367</v>
      </c>
      <c r="H16" s="65">
        <f>H11+H15</f>
        <v>60</v>
      </c>
      <c r="I16" s="67">
        <f t="shared" si="1"/>
        <v>27.27272727272727</v>
      </c>
      <c r="J16" s="65">
        <f>J11+J15</f>
        <v>45</v>
      </c>
      <c r="K16" s="65">
        <f t="shared" si="2"/>
        <v>20.454545454545457</v>
      </c>
      <c r="L16" s="65">
        <f>L11+L15</f>
        <v>46</v>
      </c>
      <c r="M16" s="66">
        <f t="shared" si="3"/>
        <v>20.909090909090907</v>
      </c>
      <c r="N16" s="65">
        <f>N11+N15</f>
        <v>22</v>
      </c>
      <c r="O16" s="66">
        <f t="shared" si="4"/>
        <v>10</v>
      </c>
      <c r="P16" s="65">
        <f>P11+P14</f>
        <v>12</v>
      </c>
      <c r="Q16" s="66">
        <f t="shared" si="5"/>
        <v>5.4545454545454541</v>
      </c>
      <c r="R16" s="65">
        <f>R11+R15</f>
        <v>11</v>
      </c>
      <c r="S16" s="66">
        <f t="shared" si="6"/>
        <v>5</v>
      </c>
    </row>
  </sheetData>
  <mergeCells count="16">
    <mergeCell ref="G1:S1"/>
    <mergeCell ref="G2:S2"/>
    <mergeCell ref="E4:E6"/>
    <mergeCell ref="L5:M5"/>
    <mergeCell ref="F5:G5"/>
    <mergeCell ref="H5:I5"/>
    <mergeCell ref="J5:K5"/>
    <mergeCell ref="R5:S5"/>
    <mergeCell ref="A2:D2"/>
    <mergeCell ref="F4:S4"/>
    <mergeCell ref="A4:A6"/>
    <mergeCell ref="B4:B6"/>
    <mergeCell ref="N5:O5"/>
    <mergeCell ref="P5:Q5"/>
    <mergeCell ref="D4:D6"/>
    <mergeCell ref="C4:C6"/>
  </mergeCells>
  <phoneticPr fontId="21" type="noConversion"/>
  <pageMargins left="1" right="0" top="0" bottom="0" header="0" footer="0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E21"/>
  <sheetViews>
    <sheetView workbookViewId="0">
      <selection sqref="A1:XFD1"/>
    </sheetView>
  </sheetViews>
  <sheetFormatPr defaultRowHeight="15.75"/>
  <cols>
    <col min="1" max="1" width="4.125" customWidth="1"/>
    <col min="2" max="2" width="27.75" customWidth="1"/>
    <col min="3" max="3" width="7.25" customWidth="1"/>
    <col min="4" max="4" width="34" customWidth="1"/>
    <col min="5" max="5" width="13.25" customWidth="1"/>
  </cols>
  <sheetData>
    <row r="1" spans="1:5" ht="24" customHeight="1">
      <c r="A1" s="22" t="s">
        <v>169</v>
      </c>
      <c r="B1" s="22"/>
    </row>
    <row r="2" spans="1:5" ht="24" customHeight="1">
      <c r="A2" s="205" t="s">
        <v>130</v>
      </c>
      <c r="B2" s="205"/>
      <c r="C2" s="205"/>
      <c r="D2" s="205"/>
      <c r="E2" s="205"/>
    </row>
    <row r="3" spans="1:5" ht="24" customHeight="1"/>
    <row r="4" spans="1:5" ht="24" customHeight="1">
      <c r="A4" s="15" t="s">
        <v>0</v>
      </c>
      <c r="B4" s="15" t="s">
        <v>127</v>
      </c>
      <c r="C4" s="15" t="s">
        <v>1</v>
      </c>
      <c r="D4" s="15" t="s">
        <v>114</v>
      </c>
      <c r="E4" s="16" t="s">
        <v>128</v>
      </c>
    </row>
    <row r="5" spans="1:5" ht="24" customHeight="1">
      <c r="A5" s="1"/>
      <c r="B5" s="1"/>
      <c r="C5" s="1"/>
      <c r="D5" s="1"/>
      <c r="E5" s="14"/>
    </row>
    <row r="6" spans="1:5" ht="24" customHeight="1">
      <c r="A6" s="1"/>
      <c r="B6" s="1"/>
      <c r="C6" s="1"/>
      <c r="D6" s="1"/>
      <c r="E6" s="14"/>
    </row>
    <row r="7" spans="1:5" ht="24" customHeight="1">
      <c r="A7" s="1"/>
      <c r="B7" s="1"/>
      <c r="C7" s="1"/>
      <c r="D7" s="1"/>
      <c r="E7" s="14"/>
    </row>
    <row r="8" spans="1:5" ht="24" customHeight="1">
      <c r="A8" s="1"/>
      <c r="B8" s="1"/>
      <c r="C8" s="1"/>
      <c r="D8" s="1"/>
      <c r="E8" s="14"/>
    </row>
    <row r="9" spans="1:5" ht="24" customHeight="1">
      <c r="A9" s="1"/>
      <c r="B9" s="1"/>
      <c r="C9" s="1"/>
      <c r="D9" s="1"/>
      <c r="E9" s="14"/>
    </row>
    <row r="10" spans="1:5" ht="24" customHeight="1">
      <c r="A10" s="1"/>
      <c r="B10" s="1"/>
      <c r="C10" s="1"/>
      <c r="D10" s="1"/>
      <c r="E10" s="14"/>
    </row>
    <row r="11" spans="1:5" ht="24" customHeight="1">
      <c r="A11" s="1"/>
      <c r="B11" s="1"/>
      <c r="C11" s="1"/>
      <c r="D11" s="1"/>
      <c r="E11" s="14"/>
    </row>
    <row r="12" spans="1:5" ht="24" customHeight="1">
      <c r="A12" s="1"/>
      <c r="B12" s="1"/>
      <c r="C12" s="1"/>
      <c r="D12" s="1"/>
      <c r="E12" s="14"/>
    </row>
    <row r="13" spans="1:5" ht="24" customHeight="1">
      <c r="A13" s="1"/>
      <c r="B13" s="1"/>
      <c r="C13" s="1"/>
      <c r="D13" s="1"/>
      <c r="E13" s="14"/>
    </row>
    <row r="14" spans="1:5" ht="24" customHeight="1">
      <c r="A14" s="1"/>
      <c r="B14" s="1"/>
      <c r="C14" s="1"/>
      <c r="D14" s="1"/>
      <c r="E14" s="14"/>
    </row>
    <row r="15" spans="1:5" ht="23.85" customHeight="1">
      <c r="A15" s="1"/>
      <c r="B15" s="1"/>
      <c r="C15" s="1"/>
      <c r="D15" s="1"/>
      <c r="E15" s="14"/>
    </row>
    <row r="16" spans="1:5" ht="23.85" customHeight="1">
      <c r="A16" s="1"/>
      <c r="B16" s="1"/>
      <c r="C16" s="1"/>
      <c r="D16" s="1"/>
      <c r="E16" s="14"/>
    </row>
    <row r="17" spans="1:5" ht="23.85" customHeight="1">
      <c r="A17" s="1"/>
      <c r="B17" s="1"/>
      <c r="C17" s="1"/>
      <c r="D17" s="1"/>
      <c r="E17" s="14"/>
    </row>
    <row r="18" spans="1:5" ht="23.85" customHeight="1">
      <c r="A18" s="1"/>
      <c r="B18" s="1"/>
      <c r="C18" s="1"/>
      <c r="D18" s="1"/>
      <c r="E18" s="14"/>
    </row>
    <row r="19" spans="1:5" ht="23.85" customHeight="1">
      <c r="A19" s="1"/>
      <c r="B19" s="1"/>
      <c r="C19" s="1"/>
      <c r="D19" s="1"/>
      <c r="E19" s="14"/>
    </row>
    <row r="20" spans="1:5" ht="23.85" customHeight="1">
      <c r="A20" s="1"/>
      <c r="B20" s="1"/>
      <c r="C20" s="1"/>
      <c r="D20" s="1"/>
      <c r="E20" s="14"/>
    </row>
    <row r="21" spans="1:5" ht="23.85" customHeight="1">
      <c r="A21" s="1"/>
      <c r="B21" s="1"/>
      <c r="C21" s="1"/>
      <c r="D21" s="1"/>
      <c r="E21" s="14"/>
    </row>
  </sheetData>
  <mergeCells count="1">
    <mergeCell ref="A2:E2"/>
  </mergeCells>
  <phoneticPr fontId="21" type="noConversion"/>
  <pageMargins left="0.39370078740157483" right="0.19685039370078741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6"/>
  <sheetViews>
    <sheetView view="pageLayout" workbookViewId="0">
      <selection activeCell="F16" sqref="F16"/>
    </sheetView>
  </sheetViews>
  <sheetFormatPr defaultRowHeight="15.75"/>
  <cols>
    <col min="1" max="2" width="6.875" customWidth="1"/>
    <col min="3" max="3" width="7.125" customWidth="1"/>
    <col min="4" max="4" width="7.375" customWidth="1"/>
    <col min="5" max="5" width="7.25" customWidth="1"/>
    <col min="6" max="6" width="6.375" customWidth="1"/>
    <col min="7" max="7" width="6.125" customWidth="1"/>
    <col min="8" max="8" width="6.375" customWidth="1"/>
    <col min="9" max="9" width="6" customWidth="1"/>
    <col min="10" max="11" width="6.25" customWidth="1"/>
    <col min="12" max="12" width="6.5" customWidth="1"/>
    <col min="13" max="13" width="6.875" customWidth="1"/>
    <col min="14" max="14" width="6.5" customWidth="1"/>
    <col min="15" max="15" width="6.625" customWidth="1"/>
    <col min="16" max="16" width="6.5" customWidth="1"/>
    <col min="17" max="17" width="6" customWidth="1"/>
    <col min="18" max="18" width="6.25" customWidth="1"/>
    <col min="19" max="19" width="6.125" customWidth="1"/>
  </cols>
  <sheetData>
    <row r="1" spans="1:19" ht="21.95" customHeight="1">
      <c r="A1" s="22" t="s">
        <v>149</v>
      </c>
      <c r="B1" s="22"/>
      <c r="C1" s="22"/>
      <c r="D1" s="22"/>
      <c r="E1" s="22"/>
      <c r="G1" s="151" t="s">
        <v>161</v>
      </c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</row>
    <row r="2" spans="1:19" ht="12" customHeight="1">
      <c r="A2" s="144" t="s">
        <v>52</v>
      </c>
      <c r="B2" s="144"/>
      <c r="C2" s="144"/>
      <c r="D2" s="144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19" ht="9" hidden="1" customHeight="1"/>
    <row r="4" spans="1:19" ht="21.75" customHeight="1">
      <c r="A4" s="138" t="s">
        <v>1</v>
      </c>
      <c r="B4" s="148" t="s">
        <v>17</v>
      </c>
      <c r="C4" s="148" t="s">
        <v>15</v>
      </c>
      <c r="D4" s="148" t="s">
        <v>84</v>
      </c>
      <c r="E4" s="148" t="s">
        <v>20</v>
      </c>
      <c r="F4" s="145" t="s">
        <v>31</v>
      </c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7"/>
    </row>
    <row r="5" spans="1:19" ht="30" customHeight="1">
      <c r="A5" s="138"/>
      <c r="B5" s="149"/>
      <c r="C5" s="149"/>
      <c r="D5" s="149"/>
      <c r="E5" s="149"/>
      <c r="F5" s="153" t="s">
        <v>32</v>
      </c>
      <c r="G5" s="154"/>
      <c r="H5" s="153" t="s">
        <v>33</v>
      </c>
      <c r="I5" s="154"/>
      <c r="J5" s="153" t="s">
        <v>34</v>
      </c>
      <c r="K5" s="154"/>
      <c r="L5" s="138" t="s">
        <v>35</v>
      </c>
      <c r="M5" s="138"/>
      <c r="N5" s="138" t="s">
        <v>41</v>
      </c>
      <c r="O5" s="138"/>
      <c r="P5" s="138" t="s">
        <v>36</v>
      </c>
      <c r="Q5" s="138"/>
      <c r="R5" s="138" t="s">
        <v>37</v>
      </c>
      <c r="S5" s="138"/>
    </row>
    <row r="6" spans="1:19" ht="30" customHeight="1">
      <c r="A6" s="138"/>
      <c r="B6" s="150"/>
      <c r="C6" s="150"/>
      <c r="D6" s="150"/>
      <c r="E6" s="150"/>
      <c r="F6" s="77" t="s">
        <v>16</v>
      </c>
      <c r="G6" s="77" t="s">
        <v>40</v>
      </c>
      <c r="H6" s="77" t="s">
        <v>16</v>
      </c>
      <c r="I6" s="77" t="s">
        <v>40</v>
      </c>
      <c r="J6" s="77" t="s">
        <v>16</v>
      </c>
      <c r="K6" s="77" t="s">
        <v>40</v>
      </c>
      <c r="L6" s="77" t="s">
        <v>16</v>
      </c>
      <c r="M6" s="12" t="s">
        <v>40</v>
      </c>
      <c r="N6" s="13" t="s">
        <v>16</v>
      </c>
      <c r="O6" s="13" t="s">
        <v>40</v>
      </c>
      <c r="P6" s="13" t="s">
        <v>16</v>
      </c>
      <c r="Q6" s="13" t="s">
        <v>40</v>
      </c>
      <c r="R6" s="13" t="s">
        <v>16</v>
      </c>
      <c r="S6" s="13" t="s">
        <v>40</v>
      </c>
    </row>
    <row r="7" spans="1:19" ht="19.7" customHeight="1">
      <c r="A7" s="81" t="s">
        <v>56</v>
      </c>
      <c r="B7" s="72" t="s">
        <v>53</v>
      </c>
      <c r="C7" s="1">
        <v>31</v>
      </c>
      <c r="D7" s="1">
        <v>31</v>
      </c>
      <c r="E7" s="1">
        <v>21</v>
      </c>
      <c r="F7" s="1">
        <v>1</v>
      </c>
      <c r="G7" s="61">
        <f>F7/D7*100</f>
        <v>3.225806451612903</v>
      </c>
      <c r="H7" s="1">
        <v>5</v>
      </c>
      <c r="I7" s="1">
        <f>H7/D7*100</f>
        <v>16.129032258064516</v>
      </c>
      <c r="J7" s="1">
        <v>7</v>
      </c>
      <c r="K7" s="1">
        <f>J7/D7*100</f>
        <v>22.58064516129032</v>
      </c>
      <c r="L7" s="1">
        <v>5</v>
      </c>
      <c r="M7" s="61">
        <f>L7/D7*100</f>
        <v>16.129032258064516</v>
      </c>
      <c r="N7" s="1">
        <v>5</v>
      </c>
      <c r="O7" s="61">
        <f>N7/D7*100</f>
        <v>16.129032258064516</v>
      </c>
      <c r="P7" s="1">
        <v>5</v>
      </c>
      <c r="Q7" s="1">
        <f>P7/D7*100</f>
        <v>16.129032258064516</v>
      </c>
      <c r="R7" s="1">
        <v>3</v>
      </c>
      <c r="S7" s="61">
        <f>R7/D7*100</f>
        <v>9.67741935483871</v>
      </c>
    </row>
    <row r="8" spans="1:19" ht="19.7" customHeight="1">
      <c r="A8" s="82" t="s">
        <v>57</v>
      </c>
      <c r="B8" s="70"/>
      <c r="C8" s="1">
        <v>29</v>
      </c>
      <c r="D8" s="1">
        <v>29</v>
      </c>
      <c r="E8" s="1">
        <v>12</v>
      </c>
      <c r="F8" s="1">
        <v>2</v>
      </c>
      <c r="G8" s="61">
        <f t="shared" ref="G8:G16" si="0">F8/D8*100</f>
        <v>6.8965517241379306</v>
      </c>
      <c r="H8" s="1">
        <v>8</v>
      </c>
      <c r="I8" s="1">
        <f t="shared" ref="I8:I16" si="1">H8/D8*100</f>
        <v>27.586206896551722</v>
      </c>
      <c r="J8" s="1">
        <v>6</v>
      </c>
      <c r="K8" s="1">
        <f t="shared" ref="K8:K16" si="2">J8/D8*100</f>
        <v>20.689655172413794</v>
      </c>
      <c r="L8" s="1">
        <v>6</v>
      </c>
      <c r="M8" s="61">
        <f t="shared" ref="M8:M16" si="3">L8/D8*100</f>
        <v>20.689655172413794</v>
      </c>
      <c r="N8" s="1">
        <v>3</v>
      </c>
      <c r="O8" s="61">
        <f t="shared" ref="O8:O16" si="4">N8/D8*100</f>
        <v>10.344827586206897</v>
      </c>
      <c r="P8" s="1">
        <v>2</v>
      </c>
      <c r="Q8" s="61">
        <f t="shared" ref="Q8:Q16" si="5">P8/D8*100</f>
        <v>6.8965517241379306</v>
      </c>
      <c r="R8" s="1">
        <v>2</v>
      </c>
      <c r="S8" s="61">
        <f t="shared" ref="S8:S16" si="6">R8/D8*100</f>
        <v>6.8965517241379306</v>
      </c>
    </row>
    <row r="9" spans="1:19" ht="19.7" customHeight="1">
      <c r="A9" s="82" t="s">
        <v>58</v>
      </c>
      <c r="B9" s="70"/>
      <c r="C9" s="1">
        <v>30</v>
      </c>
      <c r="D9" s="1">
        <v>30</v>
      </c>
      <c r="E9" s="1">
        <v>18</v>
      </c>
      <c r="F9" s="1">
        <v>0</v>
      </c>
      <c r="G9" s="61">
        <f t="shared" si="0"/>
        <v>0</v>
      </c>
      <c r="H9" s="1">
        <v>12</v>
      </c>
      <c r="I9" s="1">
        <f t="shared" si="1"/>
        <v>40</v>
      </c>
      <c r="J9" s="1">
        <v>4</v>
      </c>
      <c r="K9" s="1">
        <f t="shared" si="2"/>
        <v>13.333333333333334</v>
      </c>
      <c r="L9" s="1">
        <v>4</v>
      </c>
      <c r="M9" s="61">
        <f t="shared" si="3"/>
        <v>13.333333333333334</v>
      </c>
      <c r="N9" s="1">
        <v>2</v>
      </c>
      <c r="O9" s="61">
        <f t="shared" si="4"/>
        <v>6.666666666666667</v>
      </c>
      <c r="P9" s="1">
        <v>4</v>
      </c>
      <c r="Q9" s="61">
        <f t="shared" si="5"/>
        <v>13.333333333333334</v>
      </c>
      <c r="R9" s="1">
        <v>4</v>
      </c>
      <c r="S9" s="61">
        <f t="shared" si="6"/>
        <v>13.333333333333334</v>
      </c>
    </row>
    <row r="10" spans="1:19" ht="19.7" customHeight="1">
      <c r="A10" s="83" t="s">
        <v>158</v>
      </c>
      <c r="B10" s="71"/>
      <c r="C10" s="1">
        <v>30</v>
      </c>
      <c r="D10" s="1">
        <v>30</v>
      </c>
      <c r="E10" s="1">
        <v>14</v>
      </c>
      <c r="F10" s="1">
        <v>5</v>
      </c>
      <c r="G10" s="61">
        <f t="shared" si="0"/>
        <v>16.666666666666664</v>
      </c>
      <c r="H10" s="1">
        <v>7</v>
      </c>
      <c r="I10" s="1">
        <f t="shared" si="1"/>
        <v>23.333333333333332</v>
      </c>
      <c r="J10" s="1">
        <v>4</v>
      </c>
      <c r="K10" s="1">
        <f t="shared" si="2"/>
        <v>13.333333333333334</v>
      </c>
      <c r="L10" s="1">
        <v>2</v>
      </c>
      <c r="M10" s="61">
        <f t="shared" si="3"/>
        <v>6.666666666666667</v>
      </c>
      <c r="N10" s="1">
        <v>4</v>
      </c>
      <c r="O10" s="61">
        <f t="shared" si="4"/>
        <v>13.333333333333334</v>
      </c>
      <c r="P10" s="1">
        <v>4</v>
      </c>
      <c r="Q10" s="1">
        <f t="shared" si="5"/>
        <v>13.333333333333334</v>
      </c>
      <c r="R10" s="1">
        <v>4</v>
      </c>
      <c r="S10" s="61">
        <f t="shared" si="6"/>
        <v>13.333333333333334</v>
      </c>
    </row>
    <row r="11" spans="1:19" ht="19.7" customHeight="1">
      <c r="A11" s="84" t="s">
        <v>82</v>
      </c>
      <c r="B11" s="72" t="s">
        <v>53</v>
      </c>
      <c r="C11" s="73">
        <f>SUM(C7:C10)</f>
        <v>120</v>
      </c>
      <c r="D11" s="73">
        <f>SUM(D7:D10)</f>
        <v>120</v>
      </c>
      <c r="E11" s="73">
        <f>SUM(E7:E10)</f>
        <v>65</v>
      </c>
      <c r="F11" s="73">
        <f>F7+F8+F10</f>
        <v>8</v>
      </c>
      <c r="G11" s="74">
        <f t="shared" si="0"/>
        <v>6.666666666666667</v>
      </c>
      <c r="H11" s="73">
        <f>SUM(H7:H10)</f>
        <v>32</v>
      </c>
      <c r="I11" s="73">
        <f t="shared" si="1"/>
        <v>26.666666666666668</v>
      </c>
      <c r="J11" s="73">
        <f>SUM(J7:J10)</f>
        <v>21</v>
      </c>
      <c r="K11" s="73">
        <f t="shared" si="2"/>
        <v>17.5</v>
      </c>
      <c r="L11" s="73">
        <f>SUM(L7:L10)</f>
        <v>17</v>
      </c>
      <c r="M11" s="74">
        <f t="shared" si="3"/>
        <v>14.166666666666666</v>
      </c>
      <c r="N11" s="73">
        <f>SUM(N7:N10)</f>
        <v>14</v>
      </c>
      <c r="O11" s="74">
        <f t="shared" si="4"/>
        <v>11.666666666666666</v>
      </c>
      <c r="P11" s="73">
        <f>SUM(P7:P10)</f>
        <v>15</v>
      </c>
      <c r="Q11" s="73">
        <f t="shared" si="5"/>
        <v>12.5</v>
      </c>
      <c r="R11" s="73">
        <f>SUM(R7:R10)</f>
        <v>13</v>
      </c>
      <c r="S11" s="74">
        <f t="shared" si="6"/>
        <v>10.833333333333334</v>
      </c>
    </row>
    <row r="12" spans="1:19" ht="19.7" customHeight="1">
      <c r="A12" s="85" t="s">
        <v>59</v>
      </c>
      <c r="B12" s="70"/>
      <c r="C12" s="1">
        <v>35</v>
      </c>
      <c r="D12" s="1">
        <v>35</v>
      </c>
      <c r="E12" s="1">
        <v>17</v>
      </c>
      <c r="F12" s="33">
        <v>0</v>
      </c>
      <c r="G12" s="75">
        <f t="shared" si="0"/>
        <v>0</v>
      </c>
      <c r="H12" s="33">
        <v>8</v>
      </c>
      <c r="I12" s="76">
        <f t="shared" si="1"/>
        <v>22.857142857142858</v>
      </c>
      <c r="J12" s="33">
        <v>6</v>
      </c>
      <c r="K12" s="33">
        <f t="shared" si="2"/>
        <v>17.142857142857142</v>
      </c>
      <c r="L12" s="33">
        <v>9</v>
      </c>
      <c r="M12" s="75">
        <f t="shared" si="3"/>
        <v>25.714285714285712</v>
      </c>
      <c r="N12" s="33">
        <v>3</v>
      </c>
      <c r="O12" s="75">
        <f t="shared" si="4"/>
        <v>8.5714285714285712</v>
      </c>
      <c r="P12" s="33">
        <v>7</v>
      </c>
      <c r="Q12" s="75">
        <f t="shared" si="5"/>
        <v>20</v>
      </c>
      <c r="R12" s="33">
        <v>2</v>
      </c>
      <c r="S12" s="75">
        <f t="shared" si="6"/>
        <v>5.7142857142857144</v>
      </c>
    </row>
    <row r="13" spans="1:19" ht="19.7" customHeight="1">
      <c r="A13" s="83" t="s">
        <v>60</v>
      </c>
      <c r="B13" s="70"/>
      <c r="C13" s="1">
        <v>30</v>
      </c>
      <c r="D13" s="1">
        <v>30</v>
      </c>
      <c r="E13" s="1">
        <v>17</v>
      </c>
      <c r="F13" s="1">
        <v>6</v>
      </c>
      <c r="G13" s="61">
        <f t="shared" si="0"/>
        <v>20</v>
      </c>
      <c r="H13" s="1">
        <v>9</v>
      </c>
      <c r="I13" s="60">
        <f t="shared" si="1"/>
        <v>30</v>
      </c>
      <c r="J13" s="1">
        <v>8</v>
      </c>
      <c r="K13" s="1">
        <f t="shared" si="2"/>
        <v>26.666666666666668</v>
      </c>
      <c r="L13" s="1">
        <v>3</v>
      </c>
      <c r="M13" s="61">
        <f t="shared" si="3"/>
        <v>10</v>
      </c>
      <c r="N13" s="1">
        <v>2</v>
      </c>
      <c r="O13" s="61">
        <f t="shared" si="4"/>
        <v>6.666666666666667</v>
      </c>
      <c r="P13" s="1">
        <v>0</v>
      </c>
      <c r="Q13" s="61">
        <f t="shared" si="5"/>
        <v>0</v>
      </c>
      <c r="R13" s="1">
        <v>1</v>
      </c>
      <c r="S13" s="61">
        <f t="shared" si="6"/>
        <v>3.3333333333333335</v>
      </c>
    </row>
    <row r="14" spans="1:19" ht="19.7" customHeight="1">
      <c r="A14" s="83" t="s">
        <v>61</v>
      </c>
      <c r="B14" s="70"/>
      <c r="C14" s="1">
        <v>35</v>
      </c>
      <c r="D14" s="1">
        <v>35</v>
      </c>
      <c r="E14" s="1">
        <v>18</v>
      </c>
      <c r="F14" s="1">
        <v>7</v>
      </c>
      <c r="G14" s="61">
        <f t="shared" si="0"/>
        <v>20</v>
      </c>
      <c r="H14" s="1">
        <v>8</v>
      </c>
      <c r="I14" s="60">
        <f t="shared" si="1"/>
        <v>22.857142857142858</v>
      </c>
      <c r="J14" s="1">
        <v>4</v>
      </c>
      <c r="K14" s="1">
        <f t="shared" si="2"/>
        <v>11.428571428571429</v>
      </c>
      <c r="L14" s="1">
        <v>7</v>
      </c>
      <c r="M14" s="61">
        <f t="shared" si="3"/>
        <v>20</v>
      </c>
      <c r="N14" s="1">
        <v>4</v>
      </c>
      <c r="O14" s="61">
        <f t="shared" si="4"/>
        <v>11.428571428571429</v>
      </c>
      <c r="P14" s="1">
        <v>3</v>
      </c>
      <c r="Q14" s="61">
        <f t="shared" si="5"/>
        <v>8.5714285714285712</v>
      </c>
      <c r="R14" s="1">
        <v>2</v>
      </c>
      <c r="S14" s="61">
        <f t="shared" si="6"/>
        <v>5.7142857142857144</v>
      </c>
    </row>
    <row r="15" spans="1:19" ht="19.7" customHeight="1">
      <c r="A15" s="62" t="s">
        <v>85</v>
      </c>
      <c r="B15" s="71"/>
      <c r="C15" s="73">
        <f>SUM(C12:C14)</f>
        <v>100</v>
      </c>
      <c r="D15" s="73">
        <f>SUM(D12:D14)</f>
        <v>100</v>
      </c>
      <c r="E15" s="1">
        <f t="shared" ref="E15" si="7">SUM(E12:E14)</f>
        <v>52</v>
      </c>
      <c r="F15" s="73">
        <f>SUM(F12:F14)</f>
        <v>13</v>
      </c>
      <c r="G15" s="74">
        <f t="shared" si="0"/>
        <v>13</v>
      </c>
      <c r="H15" s="73">
        <f>SUM(H12:H14)</f>
        <v>25</v>
      </c>
      <c r="I15" s="64">
        <f t="shared" si="1"/>
        <v>25</v>
      </c>
      <c r="J15" s="73">
        <f>SUM(J12:J14)</f>
        <v>18</v>
      </c>
      <c r="K15" s="73">
        <f t="shared" si="2"/>
        <v>18</v>
      </c>
      <c r="L15" s="73">
        <f>SUM(L12:L14)</f>
        <v>19</v>
      </c>
      <c r="M15" s="74">
        <f t="shared" si="3"/>
        <v>19</v>
      </c>
      <c r="N15" s="73">
        <f>SUM(N12:N14)</f>
        <v>9</v>
      </c>
      <c r="O15" s="74">
        <f t="shared" si="4"/>
        <v>9</v>
      </c>
      <c r="P15" s="73">
        <f>SUM(P12:P14)</f>
        <v>10</v>
      </c>
      <c r="Q15" s="74">
        <f t="shared" si="5"/>
        <v>10</v>
      </c>
      <c r="R15" s="73">
        <f>SUM(R12:R14)</f>
        <v>5</v>
      </c>
      <c r="S15" s="74">
        <f t="shared" si="6"/>
        <v>5</v>
      </c>
    </row>
    <row r="16" spans="1:19" ht="30" customHeight="1">
      <c r="A16" s="69" t="s">
        <v>150</v>
      </c>
      <c r="B16" s="65" t="s">
        <v>53</v>
      </c>
      <c r="C16" s="65">
        <f>C11+C15</f>
        <v>220</v>
      </c>
      <c r="D16" s="65">
        <f>D11+D15</f>
        <v>220</v>
      </c>
      <c r="E16" s="65">
        <f>E11+E15</f>
        <v>117</v>
      </c>
      <c r="F16" s="65">
        <f>F11+F15</f>
        <v>21</v>
      </c>
      <c r="G16" s="66">
        <f t="shared" si="0"/>
        <v>9.5454545454545467</v>
      </c>
      <c r="H16" s="65">
        <f>H11+H15</f>
        <v>57</v>
      </c>
      <c r="I16" s="67">
        <f t="shared" si="1"/>
        <v>25.90909090909091</v>
      </c>
      <c r="J16" s="65">
        <f>J11+J15</f>
        <v>39</v>
      </c>
      <c r="K16" s="65">
        <f t="shared" si="2"/>
        <v>17.727272727272727</v>
      </c>
      <c r="L16" s="65">
        <f>L11+L15</f>
        <v>36</v>
      </c>
      <c r="M16" s="66">
        <f t="shared" si="3"/>
        <v>16.363636363636363</v>
      </c>
      <c r="N16" s="65">
        <f>N11+N15</f>
        <v>23</v>
      </c>
      <c r="O16" s="66">
        <f t="shared" si="4"/>
        <v>10.454545454545453</v>
      </c>
      <c r="P16" s="65">
        <f>P11+P14</f>
        <v>18</v>
      </c>
      <c r="Q16" s="66">
        <f t="shared" si="5"/>
        <v>8.1818181818181817</v>
      </c>
      <c r="R16" s="65">
        <f>R11+R15</f>
        <v>18</v>
      </c>
      <c r="S16" s="66">
        <f t="shared" si="6"/>
        <v>8.1818181818181817</v>
      </c>
    </row>
  </sheetData>
  <mergeCells count="16">
    <mergeCell ref="G1:S1"/>
    <mergeCell ref="A2:D2"/>
    <mergeCell ref="G2:S2"/>
    <mergeCell ref="A4:A6"/>
    <mergeCell ref="B4:B6"/>
    <mergeCell ref="C4:C6"/>
    <mergeCell ref="N5:O5"/>
    <mergeCell ref="F5:G5"/>
    <mergeCell ref="H5:I5"/>
    <mergeCell ref="R5:S5"/>
    <mergeCell ref="L5:M5"/>
    <mergeCell ref="D4:D6"/>
    <mergeCell ref="E4:E6"/>
    <mergeCell ref="F4:S4"/>
    <mergeCell ref="J5:K5"/>
    <mergeCell ref="P5:Q5"/>
  </mergeCells>
  <phoneticPr fontId="21" type="noConversion"/>
  <pageMargins left="1" right="0" top="0" bottom="0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4"/>
  <sheetViews>
    <sheetView view="pageLayout" workbookViewId="0">
      <selection activeCell="D51" sqref="D51"/>
    </sheetView>
  </sheetViews>
  <sheetFormatPr defaultRowHeight="15.75"/>
  <cols>
    <col min="1" max="2" width="6.875" customWidth="1"/>
    <col min="3" max="3" width="7.125" customWidth="1"/>
    <col min="4" max="4" width="7.375" customWidth="1"/>
    <col min="5" max="5" width="7.25" customWidth="1"/>
    <col min="6" max="6" width="6.375" customWidth="1"/>
    <col min="7" max="7" width="6.125" customWidth="1"/>
    <col min="8" max="8" width="6.375" customWidth="1"/>
    <col min="9" max="9" width="6" customWidth="1"/>
    <col min="10" max="11" width="6.25" customWidth="1"/>
    <col min="12" max="12" width="6.5" customWidth="1"/>
    <col min="13" max="13" width="6.875" customWidth="1"/>
    <col min="14" max="14" width="6.5" customWidth="1"/>
    <col min="15" max="15" width="6.625" customWidth="1"/>
    <col min="16" max="16" width="6.5" customWidth="1"/>
    <col min="17" max="17" width="6" customWidth="1"/>
    <col min="18" max="18" width="6.25" customWidth="1"/>
    <col min="19" max="19" width="6.125" customWidth="1"/>
  </cols>
  <sheetData>
    <row r="1" spans="1:19" ht="21.95" customHeight="1">
      <c r="A1" s="22" t="s">
        <v>149</v>
      </c>
      <c r="B1" s="22"/>
      <c r="C1" s="22"/>
      <c r="D1" s="22"/>
      <c r="E1" s="22"/>
      <c r="G1" s="151" t="s">
        <v>121</v>
      </c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</row>
    <row r="2" spans="1:19" ht="12" customHeight="1">
      <c r="A2" s="144" t="s">
        <v>52</v>
      </c>
      <c r="B2" s="144"/>
      <c r="C2" s="144"/>
      <c r="D2" s="144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19" ht="9" hidden="1" customHeight="1"/>
    <row r="4" spans="1:19" ht="21.75" customHeight="1">
      <c r="A4" s="138" t="s">
        <v>1</v>
      </c>
      <c r="B4" s="138" t="s">
        <v>17</v>
      </c>
      <c r="C4" s="148" t="s">
        <v>15</v>
      </c>
      <c r="D4" s="148" t="s">
        <v>84</v>
      </c>
      <c r="E4" s="148" t="s">
        <v>20</v>
      </c>
      <c r="F4" s="145" t="s">
        <v>31</v>
      </c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</row>
    <row r="5" spans="1:19" ht="30" customHeight="1">
      <c r="A5" s="138"/>
      <c r="B5" s="138"/>
      <c r="C5" s="149"/>
      <c r="D5" s="149"/>
      <c r="E5" s="149"/>
      <c r="F5" s="153" t="s">
        <v>32</v>
      </c>
      <c r="G5" s="154"/>
      <c r="H5" s="153" t="s">
        <v>33</v>
      </c>
      <c r="I5" s="154"/>
      <c r="J5" s="153" t="s">
        <v>34</v>
      </c>
      <c r="K5" s="154"/>
      <c r="L5" s="138" t="s">
        <v>35</v>
      </c>
      <c r="M5" s="138"/>
      <c r="N5" s="138" t="s">
        <v>41</v>
      </c>
      <c r="O5" s="138"/>
      <c r="P5" s="138" t="s">
        <v>36</v>
      </c>
      <c r="Q5" s="138"/>
      <c r="R5" s="138" t="s">
        <v>37</v>
      </c>
      <c r="S5" s="138"/>
    </row>
    <row r="6" spans="1:19" ht="30" customHeight="1">
      <c r="A6" s="138"/>
      <c r="B6" s="138"/>
      <c r="C6" s="150"/>
      <c r="D6" s="150"/>
      <c r="E6" s="150"/>
      <c r="F6" s="11" t="s">
        <v>16</v>
      </c>
      <c r="G6" s="11" t="s">
        <v>40</v>
      </c>
      <c r="H6" s="11" t="s">
        <v>16</v>
      </c>
      <c r="I6" s="11" t="s">
        <v>40</v>
      </c>
      <c r="J6" s="11" t="s">
        <v>16</v>
      </c>
      <c r="K6" s="11" t="s">
        <v>40</v>
      </c>
      <c r="L6" s="11" t="s">
        <v>16</v>
      </c>
      <c r="M6" s="12" t="s">
        <v>40</v>
      </c>
      <c r="N6" s="13" t="s">
        <v>16</v>
      </c>
      <c r="O6" s="13" t="s">
        <v>40</v>
      </c>
      <c r="P6" s="13" t="s">
        <v>16</v>
      </c>
      <c r="Q6" s="13" t="s">
        <v>40</v>
      </c>
      <c r="R6" s="13" t="s">
        <v>16</v>
      </c>
      <c r="S6" s="13" t="s">
        <v>40</v>
      </c>
    </row>
    <row r="7" spans="1:19" ht="19.7" customHeight="1">
      <c r="A7" s="131" t="s">
        <v>43</v>
      </c>
      <c r="B7" s="33" t="s">
        <v>54</v>
      </c>
      <c r="C7" s="33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9.7" customHeight="1">
      <c r="A8" s="132"/>
      <c r="B8" s="33" t="s">
        <v>148</v>
      </c>
      <c r="C8" s="33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9.7" customHeight="1">
      <c r="A9" s="131" t="s">
        <v>44</v>
      </c>
      <c r="B9" s="33" t="s">
        <v>54</v>
      </c>
      <c r="C9" s="33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9.7" customHeight="1">
      <c r="A10" s="132"/>
      <c r="B10" s="33" t="s">
        <v>148</v>
      </c>
      <c r="C10" s="33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9.7" customHeight="1">
      <c r="A11" s="131" t="s">
        <v>45</v>
      </c>
      <c r="B11" s="33" t="s">
        <v>54</v>
      </c>
      <c r="C11" s="33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9.7" customHeight="1">
      <c r="A12" s="132"/>
      <c r="B12" s="33" t="s">
        <v>148</v>
      </c>
      <c r="C12" s="3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9.7" customHeight="1">
      <c r="A13" s="131" t="s">
        <v>154</v>
      </c>
      <c r="B13" s="33" t="s">
        <v>54</v>
      </c>
      <c r="C13" s="33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9.7" customHeight="1">
      <c r="A14" s="132"/>
      <c r="B14" s="33" t="s">
        <v>148</v>
      </c>
      <c r="C14" s="33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9.7" customHeight="1">
      <c r="A15" s="131" t="s">
        <v>155</v>
      </c>
      <c r="B15" s="33" t="s">
        <v>54</v>
      </c>
      <c r="C15" s="33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9.7" customHeight="1">
      <c r="A16" s="132"/>
      <c r="B16" s="33" t="s">
        <v>148</v>
      </c>
      <c r="C16" s="33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9.7" customHeight="1">
      <c r="A17" s="148" t="s">
        <v>79</v>
      </c>
      <c r="B17" s="32" t="s">
        <v>54</v>
      </c>
      <c r="C17" s="32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9.7" customHeight="1">
      <c r="A18" s="150"/>
      <c r="B18" s="32" t="s">
        <v>148</v>
      </c>
      <c r="C18" s="32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9.7" customHeight="1">
      <c r="A19" s="131" t="s">
        <v>46</v>
      </c>
      <c r="B19" s="33" t="s">
        <v>54</v>
      </c>
      <c r="C19" s="3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9.7" customHeight="1">
      <c r="A20" s="132"/>
      <c r="B20" s="33" t="s">
        <v>148</v>
      </c>
      <c r="C20" s="33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9.7" customHeight="1">
      <c r="A21" s="131" t="s">
        <v>47</v>
      </c>
      <c r="B21" s="33" t="s">
        <v>54</v>
      </c>
      <c r="C21" s="3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9.7" customHeight="1">
      <c r="A22" s="132"/>
      <c r="B22" s="33" t="s">
        <v>148</v>
      </c>
      <c r="C22" s="3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9.7" customHeight="1">
      <c r="A23" s="131" t="s">
        <v>48</v>
      </c>
      <c r="B23" s="33" t="s">
        <v>54</v>
      </c>
      <c r="C23" s="3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9.7" customHeight="1">
      <c r="A24" s="132"/>
      <c r="B24" s="33" t="s">
        <v>148</v>
      </c>
      <c r="C24" s="33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9.7" customHeight="1">
      <c r="A25" s="148" t="s">
        <v>80</v>
      </c>
      <c r="B25" s="32" t="s">
        <v>54</v>
      </c>
      <c r="C25" s="3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9.7" customHeight="1">
      <c r="A26" s="150"/>
      <c r="B26" s="32" t="s">
        <v>148</v>
      </c>
      <c r="C26" s="32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9.7" customHeight="1">
      <c r="A27" s="131" t="s">
        <v>49</v>
      </c>
      <c r="B27" s="33" t="s">
        <v>54</v>
      </c>
      <c r="C27" s="33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9.7" customHeight="1">
      <c r="A28" s="132"/>
      <c r="B28" s="33" t="s">
        <v>148</v>
      </c>
      <c r="C28" s="33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9.7" customHeight="1">
      <c r="A29" s="131" t="s">
        <v>50</v>
      </c>
      <c r="B29" s="33" t="s">
        <v>54</v>
      </c>
      <c r="C29" s="33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9.7" customHeight="1">
      <c r="A30" s="132"/>
      <c r="B30" s="33" t="s">
        <v>148</v>
      </c>
      <c r="C30" s="33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9.7" customHeight="1">
      <c r="A31" s="131" t="s">
        <v>51</v>
      </c>
      <c r="B31" s="33" t="s">
        <v>54</v>
      </c>
      <c r="C31" s="3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9.7" customHeight="1">
      <c r="A32" s="132"/>
      <c r="B32" s="33" t="s">
        <v>148</v>
      </c>
      <c r="C32" s="3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9.7" customHeight="1">
      <c r="A33" s="148" t="s">
        <v>81</v>
      </c>
      <c r="B33" s="32" t="s">
        <v>54</v>
      </c>
      <c r="C33" s="32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9.7" customHeight="1">
      <c r="A34" s="150"/>
      <c r="B34" s="32" t="s">
        <v>148</v>
      </c>
      <c r="C34" s="32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9.7" customHeight="1">
      <c r="A35" s="131" t="s">
        <v>56</v>
      </c>
      <c r="B35" s="33" t="s">
        <v>54</v>
      </c>
      <c r="C35" s="73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9.7" customHeight="1">
      <c r="A36" s="150"/>
      <c r="B36" s="33" t="s">
        <v>148</v>
      </c>
      <c r="C36" s="73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9.7" customHeight="1">
      <c r="A37" s="131" t="s">
        <v>57</v>
      </c>
      <c r="B37" s="33" t="s">
        <v>54</v>
      </c>
      <c r="C37" s="33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9.7" customHeight="1">
      <c r="A38" s="132"/>
      <c r="B38" s="33" t="s">
        <v>148</v>
      </c>
      <c r="C38" s="33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9.7" customHeight="1">
      <c r="A39" s="131" t="s">
        <v>58</v>
      </c>
      <c r="B39" s="33" t="s">
        <v>54</v>
      </c>
      <c r="C39" s="33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9.7" customHeight="1">
      <c r="A40" s="132"/>
      <c r="B40" s="33" t="s">
        <v>148</v>
      </c>
      <c r="C40" s="3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9.7" customHeight="1">
      <c r="A41" s="131" t="s">
        <v>158</v>
      </c>
      <c r="B41" s="33" t="s">
        <v>54</v>
      </c>
      <c r="C41" s="33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9.7" customHeight="1">
      <c r="A42" s="132"/>
      <c r="B42" s="33" t="s">
        <v>148</v>
      </c>
      <c r="C42" s="33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9.7" customHeight="1">
      <c r="A43" s="148" t="s">
        <v>82</v>
      </c>
      <c r="B43" s="33" t="s">
        <v>54</v>
      </c>
      <c r="C43" s="3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9.7" customHeight="1">
      <c r="A44" s="150"/>
      <c r="B44" s="33" t="s">
        <v>148</v>
      </c>
      <c r="C44" s="3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9.7" customHeight="1">
      <c r="A45" s="131" t="s">
        <v>59</v>
      </c>
      <c r="B45" s="33" t="s">
        <v>54</v>
      </c>
      <c r="C45" s="3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9.7" customHeight="1">
      <c r="A46" s="132"/>
      <c r="B46" s="33" t="s">
        <v>148</v>
      </c>
      <c r="C46" s="3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9.7" customHeight="1">
      <c r="A47" s="131" t="s">
        <v>60</v>
      </c>
      <c r="B47" s="33" t="s">
        <v>54</v>
      </c>
      <c r="C47" s="3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9.7" customHeight="1">
      <c r="A48" s="132"/>
      <c r="B48" s="33" t="s">
        <v>148</v>
      </c>
      <c r="C48" s="3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9.7" customHeight="1">
      <c r="A49" s="131" t="s">
        <v>61</v>
      </c>
      <c r="B49" s="33" t="s">
        <v>54</v>
      </c>
      <c r="C49" s="3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 ht="19.7" customHeight="1">
      <c r="A50" s="132"/>
      <c r="B50" s="33" t="s">
        <v>148</v>
      </c>
      <c r="C50" s="3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 ht="19.7" customHeight="1">
      <c r="A51" s="148" t="s">
        <v>85</v>
      </c>
      <c r="B51" s="33" t="s">
        <v>54</v>
      </c>
      <c r="C51" s="3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9.7" customHeight="1">
      <c r="A52" s="150"/>
      <c r="B52" s="33" t="s">
        <v>148</v>
      </c>
      <c r="C52" s="3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9.7" customHeight="1">
      <c r="A53" s="149" t="s">
        <v>83</v>
      </c>
      <c r="B53" s="33" t="s">
        <v>54</v>
      </c>
      <c r="C53" s="3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9.7" customHeight="1">
      <c r="A54" s="150"/>
      <c r="B54" s="33" t="s">
        <v>148</v>
      </c>
      <c r="C54" s="3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</sheetData>
  <mergeCells count="40">
    <mergeCell ref="A35:A36"/>
    <mergeCell ref="G1:S1"/>
    <mergeCell ref="A2:D2"/>
    <mergeCell ref="G2:S2"/>
    <mergeCell ref="A4:A6"/>
    <mergeCell ref="B4:B6"/>
    <mergeCell ref="C4:C6"/>
    <mergeCell ref="N5:O5"/>
    <mergeCell ref="F5:G5"/>
    <mergeCell ref="H5:I5"/>
    <mergeCell ref="R5:S5"/>
    <mergeCell ref="L5:M5"/>
    <mergeCell ref="D4:D6"/>
    <mergeCell ref="E4:E6"/>
    <mergeCell ref="F4:S4"/>
    <mergeCell ref="J5:K5"/>
    <mergeCell ref="P5:Q5"/>
    <mergeCell ref="A33:A34"/>
    <mergeCell ref="A19:A20"/>
    <mergeCell ref="A7:A8"/>
    <mergeCell ref="A9:A10"/>
    <mergeCell ref="A15:A16"/>
    <mergeCell ref="A17:A18"/>
    <mergeCell ref="A21:A22"/>
    <mergeCell ref="A23:A24"/>
    <mergeCell ref="A25:A26"/>
    <mergeCell ref="A31:A32"/>
    <mergeCell ref="A27:A28"/>
    <mergeCell ref="A29:A30"/>
    <mergeCell ref="A11:A12"/>
    <mergeCell ref="A13:A14"/>
    <mergeCell ref="A53:A54"/>
    <mergeCell ref="A37:A38"/>
    <mergeCell ref="A39:A40"/>
    <mergeCell ref="A41:A42"/>
    <mergeCell ref="A43:A44"/>
    <mergeCell ref="A45:A46"/>
    <mergeCell ref="A49:A50"/>
    <mergeCell ref="A51:A52"/>
    <mergeCell ref="A47:A48"/>
  </mergeCells>
  <phoneticPr fontId="21" type="noConversion"/>
  <pageMargins left="1" right="0" top="0" bottom="0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4"/>
  <sheetViews>
    <sheetView view="pageLayout" workbookViewId="0">
      <selection activeCell="A23" sqref="A23:A24"/>
    </sheetView>
  </sheetViews>
  <sheetFormatPr defaultRowHeight="15.75"/>
  <cols>
    <col min="1" max="2" width="6.875" customWidth="1"/>
    <col min="3" max="3" width="7.125" customWidth="1"/>
    <col min="4" max="4" width="7.375" customWidth="1"/>
    <col min="5" max="5" width="7.25" customWidth="1"/>
    <col min="6" max="6" width="6.375" customWidth="1"/>
    <col min="7" max="7" width="6.125" customWidth="1"/>
    <col min="8" max="8" width="6.375" customWidth="1"/>
    <col min="9" max="9" width="6" customWidth="1"/>
    <col min="10" max="11" width="6.25" customWidth="1"/>
    <col min="12" max="12" width="6.5" customWidth="1"/>
    <col min="13" max="13" width="6.875" customWidth="1"/>
    <col min="14" max="14" width="6.5" customWidth="1"/>
    <col min="15" max="15" width="6.625" customWidth="1"/>
    <col min="16" max="16" width="6.5" customWidth="1"/>
    <col min="17" max="17" width="6" customWidth="1"/>
    <col min="18" max="18" width="6.25" customWidth="1"/>
    <col min="19" max="19" width="6.125" customWidth="1"/>
  </cols>
  <sheetData>
    <row r="1" spans="1:19" ht="21.95" customHeight="1">
      <c r="A1" s="22" t="s">
        <v>149</v>
      </c>
      <c r="B1" s="22"/>
      <c r="C1" s="22"/>
      <c r="D1" s="22"/>
      <c r="E1" s="22"/>
      <c r="G1" s="151" t="s">
        <v>122</v>
      </c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</row>
    <row r="2" spans="1:19" ht="12" customHeight="1">
      <c r="A2" s="144" t="s">
        <v>52</v>
      </c>
      <c r="B2" s="144"/>
      <c r="C2" s="144"/>
      <c r="D2" s="144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</row>
    <row r="3" spans="1:19" ht="9" hidden="1" customHeight="1"/>
    <row r="4" spans="1:19" ht="21.75" customHeight="1">
      <c r="A4" s="138" t="s">
        <v>1</v>
      </c>
      <c r="B4" s="138" t="s">
        <v>17</v>
      </c>
      <c r="C4" s="148" t="s">
        <v>15</v>
      </c>
      <c r="D4" s="148" t="s">
        <v>84</v>
      </c>
      <c r="E4" s="148" t="s">
        <v>20</v>
      </c>
      <c r="F4" s="145" t="s">
        <v>31</v>
      </c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</row>
    <row r="5" spans="1:19" ht="30" customHeight="1">
      <c r="A5" s="138"/>
      <c r="B5" s="138"/>
      <c r="C5" s="149"/>
      <c r="D5" s="149"/>
      <c r="E5" s="149"/>
      <c r="F5" s="153" t="s">
        <v>32</v>
      </c>
      <c r="G5" s="154"/>
      <c r="H5" s="153" t="s">
        <v>33</v>
      </c>
      <c r="I5" s="154"/>
      <c r="J5" s="153" t="s">
        <v>34</v>
      </c>
      <c r="K5" s="154"/>
      <c r="L5" s="138" t="s">
        <v>35</v>
      </c>
      <c r="M5" s="138"/>
      <c r="N5" s="138" t="s">
        <v>41</v>
      </c>
      <c r="O5" s="138"/>
      <c r="P5" s="138" t="s">
        <v>36</v>
      </c>
      <c r="Q5" s="138"/>
      <c r="R5" s="138" t="s">
        <v>37</v>
      </c>
      <c r="S5" s="138"/>
    </row>
    <row r="6" spans="1:19" ht="30" customHeight="1">
      <c r="A6" s="138"/>
      <c r="B6" s="138"/>
      <c r="C6" s="150"/>
      <c r="D6" s="150"/>
      <c r="E6" s="150"/>
      <c r="F6" s="11" t="s">
        <v>16</v>
      </c>
      <c r="G6" s="11" t="s">
        <v>40</v>
      </c>
      <c r="H6" s="11" t="s">
        <v>16</v>
      </c>
      <c r="I6" s="11" t="s">
        <v>40</v>
      </c>
      <c r="J6" s="11" t="s">
        <v>16</v>
      </c>
      <c r="K6" s="11" t="s">
        <v>40</v>
      </c>
      <c r="L6" s="11" t="s">
        <v>16</v>
      </c>
      <c r="M6" s="12" t="s">
        <v>40</v>
      </c>
      <c r="N6" s="13" t="s">
        <v>16</v>
      </c>
      <c r="O6" s="13" t="s">
        <v>40</v>
      </c>
      <c r="P6" s="13" t="s">
        <v>16</v>
      </c>
      <c r="Q6" s="13" t="s">
        <v>40</v>
      </c>
      <c r="R6" s="13" t="s">
        <v>16</v>
      </c>
      <c r="S6" s="13" t="s">
        <v>40</v>
      </c>
    </row>
    <row r="7" spans="1:19" ht="19.7" customHeight="1">
      <c r="A7" s="131" t="s">
        <v>49</v>
      </c>
      <c r="B7" s="33" t="s">
        <v>54</v>
      </c>
      <c r="C7" s="33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9.7" customHeight="1">
      <c r="A8" s="132"/>
      <c r="B8" s="33" t="s">
        <v>148</v>
      </c>
      <c r="C8" s="33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9.7" customHeight="1">
      <c r="A9" s="131" t="s">
        <v>50</v>
      </c>
      <c r="B9" s="33" t="s">
        <v>54</v>
      </c>
      <c r="C9" s="33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9.7" customHeight="1">
      <c r="A10" s="132"/>
      <c r="B10" s="33" t="s">
        <v>148</v>
      </c>
      <c r="C10" s="33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9.7" customHeight="1">
      <c r="A11" s="131" t="s">
        <v>51</v>
      </c>
      <c r="B11" s="33" t="s">
        <v>54</v>
      </c>
      <c r="C11" s="33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9.7" customHeight="1">
      <c r="A12" s="132"/>
      <c r="B12" s="33" t="s">
        <v>148</v>
      </c>
      <c r="C12" s="33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9.7" customHeight="1">
      <c r="A13" s="148" t="s">
        <v>81</v>
      </c>
      <c r="B13" s="32" t="s">
        <v>54</v>
      </c>
      <c r="C13" s="32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9.7" customHeight="1">
      <c r="A14" s="150"/>
      <c r="B14" s="32" t="s">
        <v>148</v>
      </c>
      <c r="C14" s="3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9.7" customHeight="1">
      <c r="A15" s="131" t="s">
        <v>56</v>
      </c>
      <c r="B15" s="33" t="s">
        <v>54</v>
      </c>
      <c r="C15" s="33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9.7" customHeight="1">
      <c r="A16" s="132"/>
      <c r="B16" s="33" t="s">
        <v>148</v>
      </c>
      <c r="C16" s="33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9.7" customHeight="1">
      <c r="A17" s="131" t="s">
        <v>57</v>
      </c>
      <c r="B17" s="33" t="s">
        <v>54</v>
      </c>
      <c r="C17" s="33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9.7" customHeight="1">
      <c r="A18" s="132"/>
      <c r="B18" s="33" t="s">
        <v>148</v>
      </c>
      <c r="C18" s="33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9.7" customHeight="1">
      <c r="A19" s="131" t="s">
        <v>58</v>
      </c>
      <c r="B19" s="33"/>
      <c r="C19" s="3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9.7" customHeight="1">
      <c r="A20" s="132"/>
      <c r="B20" s="33"/>
      <c r="C20" s="33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9.7" customHeight="1">
      <c r="A21" s="131" t="s">
        <v>158</v>
      </c>
      <c r="B21" s="33" t="s">
        <v>54</v>
      </c>
      <c r="C21" s="3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9.7" customHeight="1">
      <c r="A22" s="132"/>
      <c r="B22" s="33" t="s">
        <v>148</v>
      </c>
      <c r="C22" s="33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9.7" customHeight="1">
      <c r="A23" s="148" t="s">
        <v>82</v>
      </c>
      <c r="B23" s="33" t="s">
        <v>54</v>
      </c>
      <c r="C23" s="3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9.7" customHeight="1">
      <c r="A24" s="150"/>
      <c r="B24" s="33" t="s">
        <v>148</v>
      </c>
      <c r="C24" s="33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9.7" customHeight="1">
      <c r="A25" s="131" t="s">
        <v>59</v>
      </c>
      <c r="B25" s="33" t="s">
        <v>54</v>
      </c>
      <c r="C25" s="33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9.7" customHeight="1">
      <c r="A26" s="132"/>
      <c r="B26" s="33" t="s">
        <v>148</v>
      </c>
      <c r="C26" s="33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9.7" customHeight="1">
      <c r="A27" s="131" t="s">
        <v>60</v>
      </c>
      <c r="B27" s="33" t="s">
        <v>54</v>
      </c>
      <c r="C27" s="33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9.7" customHeight="1">
      <c r="A28" s="132"/>
      <c r="B28" s="33" t="s">
        <v>148</v>
      </c>
      <c r="C28" s="33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9.7" customHeight="1">
      <c r="A29" s="131" t="s">
        <v>61</v>
      </c>
      <c r="B29" s="33" t="s">
        <v>54</v>
      </c>
      <c r="C29" s="33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9.7" customHeight="1">
      <c r="A30" s="132"/>
      <c r="B30" s="33" t="s">
        <v>148</v>
      </c>
      <c r="C30" s="33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9.7" customHeight="1">
      <c r="A31" s="148" t="s">
        <v>85</v>
      </c>
      <c r="B31" s="33" t="s">
        <v>54</v>
      </c>
      <c r="C31" s="33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9.7" customHeight="1">
      <c r="A32" s="150"/>
      <c r="B32" s="33" t="s">
        <v>148</v>
      </c>
      <c r="C32" s="33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9.7" customHeight="1">
      <c r="A33" s="149" t="s">
        <v>83</v>
      </c>
      <c r="B33" s="33" t="s">
        <v>54</v>
      </c>
      <c r="C33" s="33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9.7" customHeight="1">
      <c r="A34" s="150"/>
      <c r="B34" s="33" t="s">
        <v>148</v>
      </c>
      <c r="C34" s="33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</sheetData>
  <mergeCells count="30">
    <mergeCell ref="E4:E6"/>
    <mergeCell ref="G1:S1"/>
    <mergeCell ref="A2:D2"/>
    <mergeCell ref="G2:S2"/>
    <mergeCell ref="A4:A6"/>
    <mergeCell ref="B4:B6"/>
    <mergeCell ref="R5:S5"/>
    <mergeCell ref="P5:Q5"/>
    <mergeCell ref="H5:I5"/>
    <mergeCell ref="J5:K5"/>
    <mergeCell ref="F5:G5"/>
    <mergeCell ref="N5:O5"/>
    <mergeCell ref="L5:M5"/>
    <mergeCell ref="F4:S4"/>
    <mergeCell ref="C4:C6"/>
    <mergeCell ref="D4:D6"/>
    <mergeCell ref="A13:A14"/>
    <mergeCell ref="A7:A8"/>
    <mergeCell ref="A9:A10"/>
    <mergeCell ref="A11:A12"/>
    <mergeCell ref="A33:A34"/>
    <mergeCell ref="A15:A16"/>
    <mergeCell ref="A17:A18"/>
    <mergeCell ref="A21:A22"/>
    <mergeCell ref="A23:A24"/>
    <mergeCell ref="A25:A26"/>
    <mergeCell ref="A27:A28"/>
    <mergeCell ref="A31:A32"/>
    <mergeCell ref="A29:A30"/>
    <mergeCell ref="A19:A20"/>
  </mergeCells>
  <phoneticPr fontId="21" type="noConversion"/>
  <pageMargins left="1" right="0" top="0" bottom="0" header="0" footer="0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25"/>
  <sheetViews>
    <sheetView topLeftCell="A81" zoomScale="85" zoomScaleNormal="85" workbookViewId="0">
      <selection activeCell="F100" sqref="F100"/>
    </sheetView>
  </sheetViews>
  <sheetFormatPr defaultRowHeight="15.75"/>
  <cols>
    <col min="1" max="1" width="8.5" customWidth="1"/>
    <col min="2" max="2" width="7" customWidth="1"/>
    <col min="3" max="10" width="8.625" customWidth="1"/>
  </cols>
  <sheetData>
    <row r="1" spans="1:18">
      <c r="A1" s="155" t="s">
        <v>149</v>
      </c>
      <c r="B1" s="155"/>
      <c r="C1" s="155"/>
      <c r="D1" s="155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7.5" customHeight="1">
      <c r="A2" s="87"/>
      <c r="B2" s="87"/>
      <c r="C2" s="87"/>
      <c r="D2" s="8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18.75">
      <c r="A3" s="151" t="s">
        <v>125</v>
      </c>
      <c r="B3" s="151"/>
      <c r="C3" s="151"/>
      <c r="D3" s="151"/>
      <c r="E3" s="151"/>
      <c r="F3" s="151"/>
      <c r="G3" s="151"/>
      <c r="H3" s="151"/>
      <c r="I3" s="151"/>
      <c r="J3" s="151"/>
      <c r="K3" s="19"/>
      <c r="L3" s="19"/>
      <c r="M3" s="19"/>
      <c r="N3" s="19"/>
      <c r="O3" s="19"/>
      <c r="P3" s="19"/>
      <c r="Q3" s="19"/>
      <c r="R3" s="19"/>
    </row>
    <row r="4" spans="1:18" ht="18.75">
      <c r="A4" s="151" t="s">
        <v>126</v>
      </c>
      <c r="B4" s="151"/>
      <c r="C4" s="151"/>
      <c r="D4" s="151"/>
      <c r="E4" s="151"/>
      <c r="F4" s="151"/>
      <c r="G4" s="151"/>
      <c r="H4" s="151"/>
      <c r="I4" s="151"/>
      <c r="J4" s="151"/>
      <c r="K4" s="19"/>
      <c r="L4" s="19"/>
      <c r="M4" s="19"/>
      <c r="N4" s="19"/>
      <c r="O4" s="19"/>
      <c r="P4" s="19"/>
      <c r="Q4" s="19"/>
      <c r="R4" s="19"/>
    </row>
    <row r="5" spans="1:18" ht="9.75" customHeight="1"/>
    <row r="6" spans="1:18" ht="15" customHeight="1">
      <c r="A6" s="148" t="s">
        <v>1</v>
      </c>
      <c r="B6" s="148" t="s">
        <v>17</v>
      </c>
      <c r="C6" s="148" t="s">
        <v>15</v>
      </c>
      <c r="D6" s="148" t="s">
        <v>20</v>
      </c>
      <c r="E6" s="153" t="s">
        <v>62</v>
      </c>
      <c r="F6" s="154"/>
      <c r="G6" s="153" t="s">
        <v>38</v>
      </c>
      <c r="H6" s="154"/>
      <c r="I6" s="153" t="s">
        <v>39</v>
      </c>
      <c r="J6" s="154"/>
    </row>
    <row r="7" spans="1:18" ht="20.25" customHeight="1">
      <c r="A7" s="149"/>
      <c r="B7" s="149"/>
      <c r="C7" s="149"/>
      <c r="D7" s="149"/>
      <c r="E7" s="86" t="s">
        <v>16</v>
      </c>
      <c r="F7" s="86" t="s">
        <v>40</v>
      </c>
      <c r="G7" s="86" t="s">
        <v>16</v>
      </c>
      <c r="H7" s="86" t="s">
        <v>40</v>
      </c>
      <c r="I7" s="86" t="s">
        <v>16</v>
      </c>
      <c r="J7" s="86" t="s">
        <v>40</v>
      </c>
    </row>
    <row r="8" spans="1:18" ht="18" customHeight="1">
      <c r="A8" s="148" t="s">
        <v>43</v>
      </c>
      <c r="B8" s="20" t="s">
        <v>53</v>
      </c>
      <c r="C8" s="3">
        <v>35</v>
      </c>
      <c r="D8" s="3">
        <v>18</v>
      </c>
      <c r="E8" s="3">
        <v>13</v>
      </c>
      <c r="F8" s="3" t="s">
        <v>254</v>
      </c>
      <c r="G8" s="3">
        <v>21</v>
      </c>
      <c r="H8" s="3">
        <v>60</v>
      </c>
      <c r="I8" s="3">
        <v>1</v>
      </c>
      <c r="J8" s="3" t="s">
        <v>255</v>
      </c>
    </row>
    <row r="9" spans="1:18" ht="18" customHeight="1">
      <c r="A9" s="149"/>
      <c r="B9" s="49" t="s">
        <v>54</v>
      </c>
      <c r="C9" s="4"/>
      <c r="D9" s="4"/>
      <c r="E9" s="4"/>
      <c r="F9" s="4"/>
      <c r="G9" s="4"/>
      <c r="H9" s="4"/>
      <c r="I9" s="4"/>
      <c r="J9" s="4"/>
    </row>
    <row r="10" spans="1:18" ht="18" customHeight="1">
      <c r="A10" s="149"/>
      <c r="B10" s="21" t="s">
        <v>55</v>
      </c>
      <c r="C10" s="18"/>
      <c r="D10" s="18"/>
      <c r="E10" s="18"/>
      <c r="F10" s="18"/>
      <c r="G10" s="18"/>
      <c r="H10" s="18"/>
      <c r="I10" s="18"/>
      <c r="J10" s="18"/>
    </row>
    <row r="11" spans="1:18" ht="18" customHeight="1">
      <c r="A11" s="150"/>
      <c r="B11" s="50" t="s">
        <v>148</v>
      </c>
      <c r="C11" s="5"/>
      <c r="D11" s="5"/>
      <c r="E11" s="5"/>
      <c r="F11" s="5"/>
      <c r="G11" s="5"/>
      <c r="H11" s="5"/>
      <c r="I11" s="5"/>
      <c r="J11" s="5"/>
    </row>
    <row r="12" spans="1:18" ht="18" customHeight="1">
      <c r="A12" s="148" t="s">
        <v>44</v>
      </c>
      <c r="B12" s="20" t="s">
        <v>53</v>
      </c>
      <c r="C12" s="3">
        <v>33</v>
      </c>
      <c r="D12" s="3">
        <v>16</v>
      </c>
      <c r="E12" s="3">
        <v>15</v>
      </c>
      <c r="F12" s="3">
        <v>45</v>
      </c>
      <c r="G12" s="3">
        <v>18</v>
      </c>
      <c r="H12" s="3">
        <v>55</v>
      </c>
      <c r="I12" s="3">
        <v>0</v>
      </c>
      <c r="J12" s="3">
        <v>0</v>
      </c>
    </row>
    <row r="13" spans="1:18" ht="18" customHeight="1">
      <c r="A13" s="149"/>
      <c r="B13" s="49" t="s">
        <v>54</v>
      </c>
      <c r="C13" s="4"/>
      <c r="D13" s="4"/>
      <c r="E13" s="4"/>
      <c r="F13" s="4"/>
      <c r="G13" s="4"/>
      <c r="H13" s="4"/>
      <c r="I13" s="4"/>
      <c r="J13" s="4"/>
    </row>
    <row r="14" spans="1:18" ht="18" customHeight="1">
      <c r="A14" s="149"/>
      <c r="B14" s="21" t="s">
        <v>55</v>
      </c>
      <c r="C14" s="18"/>
      <c r="D14" s="18"/>
      <c r="E14" s="18"/>
      <c r="F14" s="18"/>
      <c r="G14" s="18"/>
      <c r="H14" s="18"/>
      <c r="I14" s="18"/>
      <c r="J14" s="18"/>
    </row>
    <row r="15" spans="1:18" ht="18" customHeight="1">
      <c r="A15" s="150"/>
      <c r="B15" s="50" t="s">
        <v>148</v>
      </c>
      <c r="C15" s="5"/>
      <c r="D15" s="5"/>
      <c r="E15" s="5"/>
      <c r="F15" s="5"/>
      <c r="G15" s="5"/>
      <c r="H15" s="5"/>
      <c r="I15" s="5"/>
      <c r="J15" s="5"/>
    </row>
    <row r="16" spans="1:18" ht="18" customHeight="1">
      <c r="A16" s="148" t="s">
        <v>45</v>
      </c>
      <c r="B16" s="20" t="s">
        <v>53</v>
      </c>
      <c r="C16" s="3">
        <v>33</v>
      </c>
      <c r="D16" s="3">
        <v>17</v>
      </c>
      <c r="E16" s="3">
        <v>17</v>
      </c>
      <c r="F16" s="3" t="s">
        <v>263</v>
      </c>
      <c r="G16" s="3">
        <v>16</v>
      </c>
      <c r="H16" s="3" t="s">
        <v>259</v>
      </c>
      <c r="I16" s="3">
        <v>0</v>
      </c>
      <c r="J16" s="3">
        <v>0</v>
      </c>
    </row>
    <row r="17" spans="1:10" ht="18" customHeight="1">
      <c r="A17" s="149"/>
      <c r="B17" s="49" t="s">
        <v>54</v>
      </c>
      <c r="C17" s="18"/>
      <c r="D17" s="18"/>
      <c r="E17" s="18"/>
      <c r="F17" s="18"/>
      <c r="G17" s="18"/>
      <c r="H17" s="18"/>
      <c r="I17" s="18"/>
      <c r="J17" s="18"/>
    </row>
    <row r="18" spans="1:10" ht="18" customHeight="1">
      <c r="A18" s="156"/>
      <c r="B18" s="21" t="s">
        <v>55</v>
      </c>
      <c r="C18" s="4"/>
      <c r="D18" s="4"/>
      <c r="E18" s="4"/>
      <c r="F18" s="4"/>
      <c r="G18" s="4"/>
      <c r="H18" s="4"/>
      <c r="I18" s="4"/>
      <c r="J18" s="4"/>
    </row>
    <row r="19" spans="1:10" ht="18" customHeight="1">
      <c r="A19" s="150"/>
      <c r="B19" s="50" t="s">
        <v>148</v>
      </c>
      <c r="C19" s="5"/>
      <c r="D19" s="5"/>
      <c r="E19" s="5"/>
      <c r="F19" s="5"/>
      <c r="G19" s="5"/>
      <c r="H19" s="5"/>
      <c r="I19" s="5"/>
      <c r="J19" s="5"/>
    </row>
    <row r="20" spans="1:10" ht="18" customHeight="1">
      <c r="A20" s="148" t="s">
        <v>154</v>
      </c>
      <c r="B20" s="20" t="s">
        <v>53</v>
      </c>
      <c r="C20" s="3">
        <v>35</v>
      </c>
      <c r="D20" s="3">
        <v>17</v>
      </c>
      <c r="E20" s="3">
        <v>12</v>
      </c>
      <c r="F20" s="3" t="s">
        <v>220</v>
      </c>
      <c r="G20" s="3">
        <v>23</v>
      </c>
      <c r="H20" s="3" t="s">
        <v>221</v>
      </c>
      <c r="I20" s="3">
        <v>0</v>
      </c>
      <c r="J20" s="3">
        <v>0</v>
      </c>
    </row>
    <row r="21" spans="1:10" ht="18" customHeight="1">
      <c r="A21" s="149"/>
      <c r="B21" s="49" t="s">
        <v>54</v>
      </c>
      <c r="C21" s="4"/>
      <c r="D21" s="4"/>
      <c r="E21" s="4"/>
      <c r="F21" s="4"/>
      <c r="G21" s="4"/>
      <c r="H21" s="4"/>
      <c r="I21" s="4"/>
      <c r="J21" s="4"/>
    </row>
    <row r="22" spans="1:10" ht="18" customHeight="1">
      <c r="A22" s="149"/>
      <c r="B22" s="21" t="s">
        <v>55</v>
      </c>
      <c r="C22" s="18"/>
      <c r="D22" s="18"/>
      <c r="E22" s="18"/>
      <c r="F22" s="18"/>
      <c r="G22" s="18"/>
      <c r="H22" s="18"/>
      <c r="I22" s="18"/>
      <c r="J22" s="18"/>
    </row>
    <row r="23" spans="1:10" ht="18" customHeight="1">
      <c r="A23" s="150"/>
      <c r="B23" s="50" t="s">
        <v>148</v>
      </c>
      <c r="C23" s="5"/>
      <c r="D23" s="5"/>
      <c r="E23" s="5"/>
      <c r="F23" s="5"/>
      <c r="G23" s="5"/>
      <c r="H23" s="5"/>
      <c r="I23" s="5"/>
      <c r="J23" s="5"/>
    </row>
    <row r="24" spans="1:10" ht="18" customHeight="1">
      <c r="A24" s="148" t="s">
        <v>155</v>
      </c>
      <c r="B24" s="20" t="s">
        <v>53</v>
      </c>
      <c r="C24" s="3">
        <v>35</v>
      </c>
      <c r="D24" s="3">
        <v>18</v>
      </c>
      <c r="E24" s="3">
        <v>20</v>
      </c>
      <c r="F24" s="3" t="s">
        <v>207</v>
      </c>
      <c r="G24" s="3">
        <v>15</v>
      </c>
      <c r="H24" s="3" t="s">
        <v>208</v>
      </c>
      <c r="I24" s="3">
        <v>0</v>
      </c>
      <c r="J24" s="3">
        <v>0</v>
      </c>
    </row>
    <row r="25" spans="1:10" ht="18" customHeight="1">
      <c r="A25" s="149"/>
      <c r="B25" s="49" t="s">
        <v>54</v>
      </c>
      <c r="C25" s="4"/>
      <c r="D25" s="4"/>
      <c r="E25" s="4"/>
      <c r="F25" s="4"/>
      <c r="G25" s="4"/>
      <c r="H25" s="4"/>
      <c r="I25" s="4"/>
      <c r="J25" s="4"/>
    </row>
    <row r="26" spans="1:10" ht="18" customHeight="1">
      <c r="A26" s="149"/>
      <c r="B26" s="21" t="s">
        <v>55</v>
      </c>
      <c r="C26" s="18"/>
      <c r="D26" s="18"/>
      <c r="E26" s="18"/>
      <c r="F26" s="18"/>
      <c r="G26" s="18"/>
      <c r="H26" s="18"/>
      <c r="I26" s="18"/>
      <c r="J26" s="18"/>
    </row>
    <row r="27" spans="1:10" ht="18" customHeight="1">
      <c r="A27" s="150"/>
      <c r="B27" s="50" t="s">
        <v>148</v>
      </c>
      <c r="C27" s="5"/>
      <c r="D27" s="5"/>
      <c r="E27" s="5"/>
      <c r="F27" s="5"/>
      <c r="G27" s="5"/>
      <c r="H27" s="5"/>
      <c r="I27" s="5"/>
      <c r="J27" s="5"/>
    </row>
    <row r="28" spans="1:10" ht="18" customHeight="1">
      <c r="A28" s="148" t="s">
        <v>79</v>
      </c>
      <c r="B28" s="20" t="s">
        <v>53</v>
      </c>
      <c r="C28" s="18">
        <f>C8+C12+C16+C20+C24</f>
        <v>171</v>
      </c>
      <c r="D28" s="18">
        <f>D8+D12+D16+D20+D24</f>
        <v>86</v>
      </c>
      <c r="E28" s="18">
        <f t="shared" ref="E28:I28" si="0">E8+E12+E16+E20+E24</f>
        <v>77</v>
      </c>
      <c r="F28" s="94">
        <f>E28/C28*100</f>
        <v>45.029239766081872</v>
      </c>
      <c r="G28" s="18">
        <f t="shared" si="0"/>
        <v>93</v>
      </c>
      <c r="H28" s="94">
        <f>G28/C28*100</f>
        <v>54.385964912280706</v>
      </c>
      <c r="I28" s="18">
        <f t="shared" si="0"/>
        <v>1</v>
      </c>
      <c r="J28" s="94">
        <f>I28/C28*100</f>
        <v>0.58479532163742687</v>
      </c>
    </row>
    <row r="29" spans="1:10" ht="18" customHeight="1">
      <c r="A29" s="149"/>
      <c r="B29" s="49" t="s">
        <v>54</v>
      </c>
      <c r="C29" s="18"/>
      <c r="D29" s="18"/>
      <c r="E29" s="18"/>
      <c r="F29" s="18"/>
      <c r="G29" s="18"/>
      <c r="H29" s="18"/>
      <c r="I29" s="18"/>
      <c r="J29" s="18"/>
    </row>
    <row r="30" spans="1:10" ht="18" customHeight="1">
      <c r="A30" s="149"/>
      <c r="B30" s="21" t="s">
        <v>55</v>
      </c>
      <c r="C30" s="18"/>
      <c r="D30" s="18"/>
      <c r="E30" s="18"/>
      <c r="F30" s="18"/>
      <c r="G30" s="18"/>
      <c r="H30" s="18"/>
      <c r="I30" s="18"/>
      <c r="J30" s="18"/>
    </row>
    <row r="31" spans="1:10" ht="18" customHeight="1">
      <c r="A31" s="150"/>
      <c r="B31" s="50" t="s">
        <v>148</v>
      </c>
      <c r="C31" s="18"/>
      <c r="D31" s="18"/>
      <c r="E31" s="18"/>
      <c r="F31" s="18"/>
      <c r="G31" s="18"/>
      <c r="H31" s="18"/>
      <c r="I31" s="18"/>
      <c r="J31" s="18"/>
    </row>
    <row r="32" spans="1:10" ht="18" customHeight="1">
      <c r="A32" s="148" t="s">
        <v>46</v>
      </c>
      <c r="B32" s="20" t="s">
        <v>53</v>
      </c>
      <c r="C32" s="3">
        <v>36</v>
      </c>
      <c r="D32" s="3">
        <v>16</v>
      </c>
      <c r="E32" s="3">
        <v>9</v>
      </c>
      <c r="F32" s="3">
        <v>25</v>
      </c>
      <c r="G32" s="3">
        <v>27</v>
      </c>
      <c r="H32" s="3">
        <v>75</v>
      </c>
      <c r="I32" s="3">
        <v>0</v>
      </c>
      <c r="J32" s="3">
        <v>0</v>
      </c>
    </row>
    <row r="33" spans="1:10" ht="18" customHeight="1">
      <c r="A33" s="149"/>
      <c r="B33" s="49" t="s">
        <v>54</v>
      </c>
      <c r="C33" s="4"/>
      <c r="D33" s="4"/>
      <c r="E33" s="4"/>
      <c r="F33" s="4"/>
      <c r="G33" s="4"/>
      <c r="H33" s="4"/>
      <c r="I33" s="4"/>
      <c r="J33" s="4"/>
    </row>
    <row r="34" spans="1:10" ht="18" customHeight="1">
      <c r="A34" s="149"/>
      <c r="B34" s="21" t="s">
        <v>55</v>
      </c>
      <c r="C34" s="18"/>
      <c r="D34" s="18"/>
      <c r="E34" s="18"/>
      <c r="F34" s="18"/>
      <c r="G34" s="18"/>
      <c r="H34" s="18"/>
      <c r="I34" s="18"/>
      <c r="J34" s="18"/>
    </row>
    <row r="35" spans="1:10" ht="18" customHeight="1">
      <c r="A35" s="150"/>
      <c r="B35" s="50" t="s">
        <v>148</v>
      </c>
      <c r="C35" s="5"/>
      <c r="D35" s="5"/>
      <c r="E35" s="5"/>
      <c r="F35" s="5"/>
      <c r="G35" s="5"/>
      <c r="H35" s="5"/>
      <c r="I35" s="5"/>
      <c r="J35" s="5"/>
    </row>
    <row r="36" spans="1:10" ht="18" customHeight="1">
      <c r="A36" s="148" t="s">
        <v>47</v>
      </c>
      <c r="B36" s="20" t="s">
        <v>53</v>
      </c>
      <c r="C36" s="3">
        <v>36</v>
      </c>
      <c r="D36" s="3">
        <v>17</v>
      </c>
      <c r="E36" s="3">
        <v>12</v>
      </c>
      <c r="F36" s="3" t="s">
        <v>286</v>
      </c>
      <c r="G36" s="3">
        <v>24</v>
      </c>
      <c r="H36" s="3" t="s">
        <v>287</v>
      </c>
      <c r="I36" s="3">
        <v>0</v>
      </c>
      <c r="J36" s="3">
        <v>0</v>
      </c>
    </row>
    <row r="37" spans="1:10" ht="18" customHeight="1">
      <c r="A37" s="149"/>
      <c r="B37" s="49" t="s">
        <v>54</v>
      </c>
      <c r="C37" s="4"/>
      <c r="D37" s="4"/>
      <c r="E37" s="4"/>
      <c r="F37" s="4"/>
      <c r="G37" s="4"/>
      <c r="H37" s="4"/>
      <c r="I37" s="4"/>
      <c r="J37" s="4"/>
    </row>
    <row r="38" spans="1:10" ht="18" customHeight="1">
      <c r="A38" s="149"/>
      <c r="B38" s="21" t="s">
        <v>55</v>
      </c>
      <c r="C38" s="18"/>
      <c r="D38" s="18"/>
      <c r="E38" s="18"/>
      <c r="F38" s="18"/>
      <c r="G38" s="18"/>
      <c r="H38" s="18"/>
      <c r="I38" s="18"/>
      <c r="J38" s="18"/>
    </row>
    <row r="39" spans="1:10" ht="18" customHeight="1">
      <c r="A39" s="150"/>
      <c r="B39" s="50" t="s">
        <v>148</v>
      </c>
      <c r="C39" s="5"/>
      <c r="D39" s="5"/>
      <c r="E39" s="5"/>
      <c r="F39" s="5"/>
      <c r="G39" s="5"/>
      <c r="H39" s="5"/>
      <c r="I39" s="5"/>
      <c r="J39" s="5"/>
    </row>
    <row r="40" spans="1:10" ht="18" customHeight="1">
      <c r="A40" s="148" t="s">
        <v>48</v>
      </c>
      <c r="B40" s="20" t="s">
        <v>53</v>
      </c>
      <c r="C40" s="3">
        <v>36</v>
      </c>
      <c r="D40" s="3">
        <v>18</v>
      </c>
      <c r="E40" s="3">
        <v>12</v>
      </c>
      <c r="F40" s="3" t="s">
        <v>178</v>
      </c>
      <c r="G40" s="3">
        <v>24</v>
      </c>
      <c r="H40" s="3" t="s">
        <v>179</v>
      </c>
      <c r="I40" s="3">
        <v>0</v>
      </c>
      <c r="J40" s="3">
        <v>0</v>
      </c>
    </row>
    <row r="41" spans="1:10" ht="18" customHeight="1">
      <c r="A41" s="156"/>
      <c r="B41" s="49" t="s">
        <v>54</v>
      </c>
      <c r="C41" s="4"/>
      <c r="D41" s="4"/>
      <c r="E41" s="4"/>
      <c r="F41" s="4"/>
      <c r="G41" s="4"/>
      <c r="H41" s="4"/>
      <c r="I41" s="4"/>
      <c r="J41" s="4"/>
    </row>
    <row r="42" spans="1:10" ht="18" customHeight="1">
      <c r="A42" s="149"/>
      <c r="B42" s="21" t="s">
        <v>55</v>
      </c>
      <c r="C42" s="18"/>
      <c r="D42" s="18"/>
      <c r="E42" s="18"/>
      <c r="F42" s="18"/>
      <c r="G42" s="18"/>
      <c r="H42" s="18"/>
      <c r="I42" s="18"/>
      <c r="J42" s="18"/>
    </row>
    <row r="43" spans="1:10" ht="18" customHeight="1">
      <c r="A43" s="150"/>
      <c r="B43" s="50" t="s">
        <v>148</v>
      </c>
      <c r="C43" s="5"/>
      <c r="D43" s="5"/>
      <c r="E43" s="5"/>
      <c r="F43" s="5"/>
      <c r="G43" s="5"/>
      <c r="H43" s="5"/>
      <c r="I43" s="5"/>
      <c r="J43" s="5"/>
    </row>
    <row r="44" spans="1:10" ht="18" customHeight="1">
      <c r="A44" s="148" t="s">
        <v>80</v>
      </c>
      <c r="B44" s="20" t="s">
        <v>53</v>
      </c>
      <c r="C44" s="18">
        <f>C32+C36+C40</f>
        <v>108</v>
      </c>
      <c r="D44" s="18">
        <f t="shared" ref="D44:I44" si="1">D32+D36+D40</f>
        <v>51</v>
      </c>
      <c r="E44" s="18">
        <f t="shared" si="1"/>
        <v>33</v>
      </c>
      <c r="F44" s="94">
        <f>E44/C44*100</f>
        <v>30.555555555555557</v>
      </c>
      <c r="G44" s="18">
        <f t="shared" si="1"/>
        <v>75</v>
      </c>
      <c r="H44" s="94">
        <f>G44/C44*100</f>
        <v>69.444444444444443</v>
      </c>
      <c r="I44" s="18">
        <f t="shared" si="1"/>
        <v>0</v>
      </c>
      <c r="J44" s="18">
        <f>I44/C44*100</f>
        <v>0</v>
      </c>
    </row>
    <row r="45" spans="1:10" ht="18" customHeight="1">
      <c r="A45" s="149"/>
      <c r="B45" s="49" t="s">
        <v>54</v>
      </c>
      <c r="C45" s="18"/>
      <c r="D45" s="18"/>
      <c r="E45" s="18"/>
      <c r="F45" s="18"/>
      <c r="G45" s="18"/>
      <c r="H45" s="18"/>
      <c r="I45" s="18"/>
      <c r="J45" s="18"/>
    </row>
    <row r="46" spans="1:10" ht="18" customHeight="1">
      <c r="A46" s="149"/>
      <c r="B46" s="21" t="s">
        <v>55</v>
      </c>
      <c r="C46" s="18"/>
      <c r="D46" s="18"/>
      <c r="E46" s="18"/>
      <c r="F46" s="18"/>
      <c r="G46" s="18"/>
      <c r="H46" s="18"/>
      <c r="I46" s="18"/>
      <c r="J46" s="18"/>
    </row>
    <row r="47" spans="1:10" ht="18" customHeight="1">
      <c r="A47" s="150"/>
      <c r="B47" s="50" t="s">
        <v>148</v>
      </c>
      <c r="C47" s="18"/>
      <c r="D47" s="18"/>
      <c r="E47" s="18"/>
      <c r="F47" s="18"/>
      <c r="G47" s="18"/>
      <c r="H47" s="18"/>
      <c r="I47" s="18"/>
      <c r="J47" s="18"/>
    </row>
    <row r="48" spans="1:10" ht="18" customHeight="1">
      <c r="A48" s="148" t="s">
        <v>49</v>
      </c>
      <c r="B48" s="20" t="s">
        <v>53</v>
      </c>
      <c r="C48" s="3">
        <v>38</v>
      </c>
      <c r="D48" s="3">
        <v>16</v>
      </c>
      <c r="E48" s="3">
        <v>16</v>
      </c>
      <c r="F48" s="3" t="s">
        <v>291</v>
      </c>
      <c r="G48" s="3">
        <v>22</v>
      </c>
      <c r="H48" s="3" t="s">
        <v>302</v>
      </c>
      <c r="I48" s="3">
        <v>0</v>
      </c>
      <c r="J48" s="3">
        <v>0</v>
      </c>
    </row>
    <row r="49" spans="1:10" ht="18" customHeight="1">
      <c r="A49" s="149"/>
      <c r="B49" s="49" t="s">
        <v>54</v>
      </c>
      <c r="C49" s="4"/>
      <c r="D49" s="4"/>
      <c r="E49" s="4"/>
      <c r="F49" s="4"/>
      <c r="G49" s="4"/>
      <c r="H49" s="4"/>
      <c r="I49" s="4"/>
      <c r="J49" s="4"/>
    </row>
    <row r="50" spans="1:10" ht="18" customHeight="1">
      <c r="A50" s="149"/>
      <c r="B50" s="21" t="s">
        <v>55</v>
      </c>
      <c r="C50" s="18"/>
      <c r="D50" s="18"/>
      <c r="E50" s="18"/>
      <c r="F50" s="18"/>
      <c r="G50" s="18"/>
      <c r="H50" s="18"/>
      <c r="I50" s="18"/>
      <c r="J50" s="18"/>
    </row>
    <row r="51" spans="1:10" ht="18" customHeight="1">
      <c r="A51" s="150"/>
      <c r="B51" s="50" t="s">
        <v>148</v>
      </c>
      <c r="C51" s="5"/>
      <c r="D51" s="5"/>
      <c r="E51" s="5"/>
      <c r="F51" s="5"/>
      <c r="G51" s="5"/>
      <c r="H51" s="5"/>
      <c r="I51" s="5"/>
      <c r="J51" s="5"/>
    </row>
    <row r="52" spans="1:10" ht="18" customHeight="1">
      <c r="A52" s="148" t="s">
        <v>50</v>
      </c>
      <c r="B52" s="20" t="s">
        <v>53</v>
      </c>
      <c r="C52" s="3">
        <v>38</v>
      </c>
      <c r="D52" s="3">
        <v>17</v>
      </c>
      <c r="E52" s="3">
        <v>16</v>
      </c>
      <c r="F52" s="3" t="s">
        <v>291</v>
      </c>
      <c r="G52" s="3">
        <v>22</v>
      </c>
      <c r="H52" s="3" t="s">
        <v>290</v>
      </c>
      <c r="I52" s="3">
        <v>0</v>
      </c>
      <c r="J52" s="3">
        <v>0</v>
      </c>
    </row>
    <row r="53" spans="1:10" ht="18" customHeight="1">
      <c r="A53" s="149"/>
      <c r="B53" s="49" t="s">
        <v>54</v>
      </c>
      <c r="C53" s="18"/>
      <c r="D53" s="18"/>
      <c r="E53" s="18"/>
      <c r="F53" s="18"/>
      <c r="G53" s="18"/>
      <c r="H53" s="18"/>
      <c r="I53" s="18"/>
      <c r="J53" s="18"/>
    </row>
    <row r="54" spans="1:10" ht="18" customHeight="1">
      <c r="A54" s="156"/>
      <c r="B54" s="21" t="s">
        <v>55</v>
      </c>
      <c r="C54" s="4"/>
      <c r="D54" s="4"/>
      <c r="E54" s="4"/>
      <c r="F54" s="4"/>
      <c r="G54" s="4"/>
      <c r="H54" s="4"/>
      <c r="I54" s="4"/>
      <c r="J54" s="4"/>
    </row>
    <row r="55" spans="1:10" ht="18" customHeight="1">
      <c r="A55" s="150"/>
      <c r="B55" s="50" t="s">
        <v>148</v>
      </c>
      <c r="C55" s="5"/>
      <c r="D55" s="5"/>
      <c r="E55" s="5"/>
      <c r="F55" s="5"/>
      <c r="G55" s="5"/>
      <c r="H55" s="5"/>
      <c r="I55" s="5"/>
      <c r="J55" s="5"/>
    </row>
    <row r="56" spans="1:10" ht="18" customHeight="1">
      <c r="A56" s="148" t="s">
        <v>51</v>
      </c>
      <c r="B56" s="20" t="s">
        <v>53</v>
      </c>
      <c r="C56" s="3">
        <v>38</v>
      </c>
      <c r="D56" s="3">
        <v>15</v>
      </c>
      <c r="E56" s="3">
        <v>17</v>
      </c>
      <c r="F56" s="3" t="s">
        <v>345</v>
      </c>
      <c r="G56" s="3">
        <v>21</v>
      </c>
      <c r="H56" s="3" t="s">
        <v>346</v>
      </c>
      <c r="I56" s="3">
        <v>0</v>
      </c>
      <c r="J56" s="3">
        <v>0</v>
      </c>
    </row>
    <row r="57" spans="1:10" ht="18" customHeight="1">
      <c r="A57" s="149"/>
      <c r="B57" s="49" t="s">
        <v>54</v>
      </c>
      <c r="C57" s="4"/>
      <c r="D57" s="4"/>
      <c r="E57" s="4"/>
      <c r="F57" s="4"/>
      <c r="G57" s="4"/>
      <c r="H57" s="4"/>
      <c r="I57" s="4"/>
      <c r="J57" s="4"/>
    </row>
    <row r="58" spans="1:10" ht="18" customHeight="1">
      <c r="A58" s="149"/>
      <c r="B58" s="21" t="s">
        <v>55</v>
      </c>
      <c r="C58" s="18"/>
      <c r="D58" s="18"/>
      <c r="E58" s="18"/>
      <c r="F58" s="18"/>
      <c r="G58" s="18"/>
      <c r="H58" s="18"/>
      <c r="I58" s="18"/>
      <c r="J58" s="18"/>
    </row>
    <row r="59" spans="1:10" ht="18" customHeight="1">
      <c r="A59" s="150"/>
      <c r="B59" s="50" t="s">
        <v>148</v>
      </c>
      <c r="C59" s="5"/>
      <c r="D59" s="5"/>
      <c r="E59" s="5"/>
      <c r="F59" s="5"/>
      <c r="G59" s="5"/>
      <c r="H59" s="5"/>
      <c r="I59" s="5"/>
      <c r="J59" s="5"/>
    </row>
    <row r="60" spans="1:10" ht="18" customHeight="1">
      <c r="A60" s="148" t="s">
        <v>81</v>
      </c>
      <c r="B60" s="20" t="s">
        <v>53</v>
      </c>
      <c r="C60" s="18">
        <f>C48+C52+C56</f>
        <v>114</v>
      </c>
      <c r="D60" s="18">
        <f t="shared" ref="D60:I60" si="2">D48+D52+D56</f>
        <v>48</v>
      </c>
      <c r="E60" s="18">
        <f t="shared" si="2"/>
        <v>49</v>
      </c>
      <c r="F60" s="94">
        <f>E60/C60*100</f>
        <v>42.982456140350877</v>
      </c>
      <c r="G60" s="18">
        <f t="shared" si="2"/>
        <v>65</v>
      </c>
      <c r="H60" s="94">
        <f>G60/C60*100</f>
        <v>57.017543859649123</v>
      </c>
      <c r="I60" s="18">
        <f t="shared" si="2"/>
        <v>0</v>
      </c>
      <c r="J60" s="18">
        <f>I60/C60*100</f>
        <v>0</v>
      </c>
    </row>
    <row r="61" spans="1:10" ht="18" customHeight="1">
      <c r="A61" s="149"/>
      <c r="B61" s="49" t="s">
        <v>54</v>
      </c>
      <c r="C61" s="18"/>
      <c r="D61" s="18"/>
      <c r="E61" s="18"/>
      <c r="F61" s="18"/>
      <c r="G61" s="18"/>
      <c r="H61" s="18"/>
      <c r="I61" s="18"/>
      <c r="J61" s="18"/>
    </row>
    <row r="62" spans="1:10" ht="18" customHeight="1">
      <c r="A62" s="149"/>
      <c r="B62" s="21" t="s">
        <v>55</v>
      </c>
      <c r="C62" s="18"/>
      <c r="D62" s="18"/>
      <c r="E62" s="18"/>
      <c r="F62" s="18"/>
      <c r="G62" s="18"/>
      <c r="H62" s="18"/>
      <c r="I62" s="18"/>
      <c r="J62" s="18"/>
    </row>
    <row r="63" spans="1:10" ht="18" customHeight="1">
      <c r="A63" s="150"/>
      <c r="B63" s="50" t="s">
        <v>148</v>
      </c>
      <c r="C63" s="18"/>
      <c r="D63" s="18"/>
      <c r="E63" s="18"/>
      <c r="F63" s="18"/>
      <c r="G63" s="18"/>
      <c r="H63" s="18"/>
      <c r="I63" s="18"/>
      <c r="J63" s="18"/>
    </row>
    <row r="64" spans="1:10" ht="18" customHeight="1">
      <c r="A64" s="148" t="s">
        <v>56</v>
      </c>
      <c r="B64" s="20" t="s">
        <v>53</v>
      </c>
      <c r="C64" s="3"/>
      <c r="D64" s="3"/>
      <c r="E64" s="3"/>
      <c r="F64" s="3"/>
      <c r="G64" s="3"/>
      <c r="H64" s="3"/>
      <c r="I64" s="3"/>
      <c r="J64" s="3"/>
    </row>
    <row r="65" spans="1:10" ht="18" customHeight="1">
      <c r="A65" s="149"/>
      <c r="B65" s="49" t="s">
        <v>54</v>
      </c>
      <c r="C65" s="4"/>
      <c r="D65" s="4"/>
      <c r="E65" s="4"/>
      <c r="F65" s="4"/>
      <c r="G65" s="4"/>
      <c r="H65" s="4"/>
      <c r="I65" s="4"/>
      <c r="J65" s="4"/>
    </row>
    <row r="66" spans="1:10" ht="18" customHeight="1">
      <c r="A66" s="149"/>
      <c r="B66" s="21" t="s">
        <v>55</v>
      </c>
      <c r="C66" s="18"/>
      <c r="D66" s="18"/>
      <c r="E66" s="18"/>
      <c r="F66" s="18"/>
      <c r="G66" s="18"/>
      <c r="H66" s="18"/>
      <c r="I66" s="18"/>
      <c r="J66" s="18"/>
    </row>
    <row r="67" spans="1:10" ht="18" customHeight="1">
      <c r="A67" s="150"/>
      <c r="B67" s="50" t="s">
        <v>148</v>
      </c>
      <c r="C67" s="5"/>
      <c r="D67" s="5"/>
      <c r="E67" s="5"/>
      <c r="F67" s="5"/>
      <c r="G67" s="5"/>
      <c r="H67" s="5"/>
      <c r="I67" s="5"/>
      <c r="J67" s="5"/>
    </row>
    <row r="68" spans="1:10" ht="18" customHeight="1">
      <c r="A68" s="148" t="s">
        <v>57</v>
      </c>
      <c r="B68" s="20" t="s">
        <v>53</v>
      </c>
      <c r="C68" s="3"/>
      <c r="D68" s="3"/>
      <c r="E68" s="3"/>
      <c r="F68" s="3"/>
      <c r="G68" s="3"/>
      <c r="H68" s="3"/>
      <c r="I68" s="3"/>
      <c r="J68" s="3"/>
    </row>
    <row r="69" spans="1:10" ht="18" customHeight="1">
      <c r="A69" s="149"/>
      <c r="B69" s="49" t="s">
        <v>54</v>
      </c>
      <c r="C69" s="4"/>
      <c r="D69" s="4"/>
      <c r="E69" s="4"/>
      <c r="F69" s="4"/>
      <c r="G69" s="4"/>
      <c r="H69" s="4"/>
      <c r="I69" s="4"/>
      <c r="J69" s="4"/>
    </row>
    <row r="70" spans="1:10" ht="18" customHeight="1">
      <c r="A70" s="149"/>
      <c r="B70" s="21" t="s">
        <v>55</v>
      </c>
      <c r="C70" s="18"/>
      <c r="D70" s="18"/>
      <c r="E70" s="18"/>
      <c r="F70" s="18"/>
      <c r="G70" s="18"/>
      <c r="H70" s="18"/>
      <c r="I70" s="18"/>
      <c r="J70" s="18"/>
    </row>
    <row r="71" spans="1:10" ht="18" customHeight="1">
      <c r="A71" s="150"/>
      <c r="B71" s="50" t="s">
        <v>148</v>
      </c>
      <c r="C71" s="5"/>
      <c r="D71" s="5"/>
      <c r="E71" s="5"/>
      <c r="F71" s="5"/>
      <c r="G71" s="5"/>
      <c r="H71" s="5"/>
      <c r="I71" s="5"/>
      <c r="J71" s="5"/>
    </row>
    <row r="72" spans="1:10" ht="18" customHeight="1">
      <c r="A72" s="148" t="s">
        <v>58</v>
      </c>
      <c r="B72" s="20" t="s">
        <v>53</v>
      </c>
      <c r="C72" s="3"/>
      <c r="D72" s="3"/>
      <c r="E72" s="3"/>
      <c r="F72" s="3"/>
      <c r="G72" s="3"/>
      <c r="H72" s="3"/>
      <c r="I72" s="3"/>
      <c r="J72" s="3"/>
    </row>
    <row r="73" spans="1:10" ht="18" customHeight="1">
      <c r="A73" s="149"/>
      <c r="B73" s="49" t="s">
        <v>54</v>
      </c>
      <c r="C73" s="4"/>
      <c r="D73" s="4"/>
      <c r="E73" s="4"/>
      <c r="F73" s="4"/>
      <c r="G73" s="4"/>
      <c r="H73" s="4"/>
      <c r="I73" s="4"/>
      <c r="J73" s="4"/>
    </row>
    <row r="74" spans="1:10" ht="18" customHeight="1">
      <c r="A74" s="149"/>
      <c r="B74" s="21" t="s">
        <v>55</v>
      </c>
      <c r="C74" s="18"/>
      <c r="D74" s="18"/>
      <c r="E74" s="18"/>
      <c r="F74" s="18"/>
      <c r="G74" s="18"/>
      <c r="H74" s="18"/>
      <c r="I74" s="18"/>
      <c r="J74" s="18"/>
    </row>
    <row r="75" spans="1:10" ht="18" customHeight="1">
      <c r="A75" s="150"/>
      <c r="B75" s="50" t="s">
        <v>148</v>
      </c>
      <c r="C75" s="5"/>
      <c r="D75" s="5"/>
      <c r="E75" s="5"/>
      <c r="F75" s="5"/>
      <c r="G75" s="5"/>
      <c r="H75" s="5"/>
      <c r="I75" s="5"/>
      <c r="J75" s="5"/>
    </row>
    <row r="76" spans="1:10" ht="18" customHeight="1">
      <c r="A76" s="148" t="s">
        <v>158</v>
      </c>
      <c r="B76" s="20" t="s">
        <v>53</v>
      </c>
      <c r="C76" s="3"/>
      <c r="D76" s="3"/>
      <c r="E76" s="3"/>
      <c r="F76" s="3"/>
      <c r="G76" s="3"/>
      <c r="H76" s="3"/>
      <c r="I76" s="3"/>
      <c r="J76" s="3"/>
    </row>
    <row r="77" spans="1:10" ht="18" customHeight="1">
      <c r="A77" s="156"/>
      <c r="B77" s="49" t="s">
        <v>54</v>
      </c>
      <c r="C77" s="4"/>
      <c r="D77" s="4"/>
      <c r="E77" s="4"/>
      <c r="F77" s="4"/>
      <c r="G77" s="4"/>
      <c r="H77" s="4"/>
      <c r="I77" s="4"/>
      <c r="J77" s="4"/>
    </row>
    <row r="78" spans="1:10" ht="18" customHeight="1">
      <c r="A78" s="149"/>
      <c r="B78" s="21" t="s">
        <v>55</v>
      </c>
      <c r="C78" s="18"/>
      <c r="D78" s="18"/>
      <c r="E78" s="18"/>
      <c r="F78" s="18"/>
      <c r="G78" s="18"/>
      <c r="H78" s="18"/>
      <c r="I78" s="18"/>
      <c r="J78" s="18"/>
    </row>
    <row r="79" spans="1:10" ht="18" customHeight="1">
      <c r="A79" s="150"/>
      <c r="B79" s="50" t="s">
        <v>148</v>
      </c>
      <c r="C79" s="5"/>
      <c r="D79" s="5"/>
      <c r="E79" s="5"/>
      <c r="F79" s="5"/>
      <c r="G79" s="5"/>
      <c r="H79" s="5"/>
      <c r="I79" s="5"/>
      <c r="J79" s="5"/>
    </row>
    <row r="80" spans="1:10" ht="18" customHeight="1">
      <c r="A80" s="148" t="s">
        <v>82</v>
      </c>
      <c r="B80" s="20" t="s">
        <v>53</v>
      </c>
      <c r="C80" s="18"/>
      <c r="D80" s="18"/>
      <c r="E80" s="18"/>
      <c r="F80" s="18"/>
      <c r="G80" s="18"/>
      <c r="H80" s="18"/>
      <c r="I80" s="18"/>
      <c r="J80" s="18"/>
    </row>
    <row r="81" spans="1:10" ht="18" customHeight="1">
      <c r="A81" s="149"/>
      <c r="B81" s="49" t="s">
        <v>54</v>
      </c>
      <c r="C81" s="18"/>
      <c r="D81" s="18"/>
      <c r="E81" s="18"/>
      <c r="F81" s="18"/>
      <c r="G81" s="18"/>
      <c r="H81" s="18"/>
      <c r="I81" s="18"/>
      <c r="J81" s="18"/>
    </row>
    <row r="82" spans="1:10" ht="18" customHeight="1">
      <c r="A82" s="149"/>
      <c r="B82" s="21" t="s">
        <v>55</v>
      </c>
      <c r="C82" s="18"/>
      <c r="D82" s="18"/>
      <c r="E82" s="18"/>
      <c r="F82" s="18"/>
      <c r="G82" s="18"/>
      <c r="H82" s="18"/>
      <c r="I82" s="18"/>
      <c r="J82" s="18"/>
    </row>
    <row r="83" spans="1:10" ht="18" customHeight="1">
      <c r="A83" s="150"/>
      <c r="B83" s="50" t="s">
        <v>148</v>
      </c>
      <c r="C83" s="18"/>
      <c r="D83" s="18"/>
      <c r="E83" s="18"/>
      <c r="F83" s="18"/>
      <c r="G83" s="18"/>
      <c r="H83" s="18"/>
      <c r="I83" s="18"/>
      <c r="J83" s="18"/>
    </row>
    <row r="84" spans="1:10" ht="18" customHeight="1">
      <c r="A84" s="148" t="s">
        <v>59</v>
      </c>
      <c r="B84" s="20" t="s">
        <v>53</v>
      </c>
      <c r="C84" s="3"/>
      <c r="D84" s="3"/>
      <c r="E84" s="3"/>
      <c r="F84" s="3"/>
      <c r="G84" s="3"/>
      <c r="H84" s="3"/>
      <c r="I84" s="3"/>
      <c r="J84" s="3"/>
    </row>
    <row r="85" spans="1:10" ht="18" customHeight="1">
      <c r="A85" s="149"/>
      <c r="B85" s="49" t="s">
        <v>54</v>
      </c>
      <c r="C85" s="4"/>
      <c r="D85" s="4"/>
      <c r="E85" s="4"/>
      <c r="F85" s="4"/>
      <c r="G85" s="4"/>
      <c r="H85" s="4"/>
      <c r="I85" s="4"/>
      <c r="J85" s="4"/>
    </row>
    <row r="86" spans="1:10" ht="18" customHeight="1">
      <c r="A86" s="149"/>
      <c r="B86" s="21" t="s">
        <v>55</v>
      </c>
      <c r="C86" s="18"/>
      <c r="D86" s="18"/>
      <c r="E86" s="18"/>
      <c r="F86" s="18"/>
      <c r="G86" s="18"/>
      <c r="H86" s="18"/>
      <c r="I86" s="18"/>
      <c r="J86" s="18"/>
    </row>
    <row r="87" spans="1:10" ht="18" customHeight="1">
      <c r="A87" s="150"/>
      <c r="B87" s="50" t="s">
        <v>148</v>
      </c>
      <c r="C87" s="5"/>
      <c r="D87" s="5"/>
      <c r="E87" s="5"/>
      <c r="F87" s="5"/>
      <c r="G87" s="5"/>
      <c r="H87" s="5"/>
      <c r="I87" s="5"/>
      <c r="J87" s="5"/>
    </row>
    <row r="88" spans="1:10" ht="18" customHeight="1">
      <c r="A88" s="148" t="s">
        <v>60</v>
      </c>
      <c r="B88" s="20" t="s">
        <v>53</v>
      </c>
      <c r="C88" s="3"/>
      <c r="D88" s="3"/>
      <c r="E88" s="3"/>
      <c r="F88" s="3"/>
      <c r="G88" s="3"/>
      <c r="H88" s="3"/>
      <c r="I88" s="3"/>
      <c r="J88" s="3"/>
    </row>
    <row r="89" spans="1:10" ht="18" customHeight="1">
      <c r="A89" s="149"/>
      <c r="B89" s="49" t="s">
        <v>54</v>
      </c>
      <c r="C89" s="4"/>
      <c r="D89" s="4"/>
      <c r="E89" s="4"/>
      <c r="F89" s="4"/>
      <c r="G89" s="4"/>
      <c r="H89" s="4"/>
      <c r="I89" s="4"/>
      <c r="J89" s="4"/>
    </row>
    <row r="90" spans="1:10" ht="18" customHeight="1">
      <c r="A90" s="149"/>
      <c r="B90" s="21" t="s">
        <v>55</v>
      </c>
      <c r="C90" s="18"/>
      <c r="D90" s="18"/>
      <c r="E90" s="18"/>
      <c r="F90" s="18"/>
      <c r="G90" s="18"/>
      <c r="H90" s="18"/>
      <c r="I90" s="18"/>
      <c r="J90" s="18"/>
    </row>
    <row r="91" spans="1:10" ht="18" customHeight="1">
      <c r="A91" s="150"/>
      <c r="B91" s="50" t="s">
        <v>148</v>
      </c>
      <c r="C91" s="5"/>
      <c r="D91" s="5"/>
      <c r="E91" s="5"/>
      <c r="F91" s="5"/>
      <c r="G91" s="5"/>
      <c r="H91" s="5"/>
      <c r="I91" s="5"/>
      <c r="J91" s="5"/>
    </row>
    <row r="92" spans="1:10" ht="18" customHeight="1">
      <c r="A92" s="148" t="s">
        <v>61</v>
      </c>
      <c r="B92" s="20" t="s">
        <v>53</v>
      </c>
      <c r="C92" s="3"/>
      <c r="D92" s="3"/>
      <c r="E92" s="3"/>
      <c r="F92" s="3"/>
      <c r="G92" s="3"/>
      <c r="H92" s="3"/>
      <c r="I92" s="3"/>
      <c r="J92" s="3"/>
    </row>
    <row r="93" spans="1:10" ht="18" customHeight="1">
      <c r="A93" s="156"/>
      <c r="B93" s="49" t="s">
        <v>54</v>
      </c>
      <c r="C93" s="4"/>
      <c r="D93" s="4"/>
      <c r="E93" s="4"/>
      <c r="F93" s="4"/>
      <c r="G93" s="4"/>
      <c r="H93" s="4"/>
      <c r="I93" s="4"/>
      <c r="J93" s="4"/>
    </row>
    <row r="94" spans="1:10" ht="18" customHeight="1">
      <c r="A94" s="149"/>
      <c r="B94" s="21" t="s">
        <v>55</v>
      </c>
      <c r="C94" s="18"/>
      <c r="D94" s="18"/>
      <c r="E94" s="18"/>
      <c r="F94" s="18"/>
      <c r="G94" s="18"/>
      <c r="H94" s="18"/>
      <c r="I94" s="18"/>
      <c r="J94" s="18"/>
    </row>
    <row r="95" spans="1:10" ht="18" customHeight="1">
      <c r="A95" s="150"/>
      <c r="B95" s="50" t="s">
        <v>148</v>
      </c>
      <c r="C95" s="5"/>
      <c r="D95" s="5"/>
      <c r="E95" s="5"/>
      <c r="F95" s="5"/>
      <c r="G95" s="5"/>
      <c r="H95" s="5"/>
      <c r="I95" s="5"/>
      <c r="J95" s="5"/>
    </row>
    <row r="96" spans="1:10" ht="18" customHeight="1">
      <c r="A96" s="148" t="s">
        <v>85</v>
      </c>
      <c r="B96" s="20" t="s">
        <v>53</v>
      </c>
      <c r="C96" s="3"/>
      <c r="D96" s="3"/>
      <c r="E96" s="3"/>
      <c r="F96" s="3"/>
      <c r="G96" s="3"/>
      <c r="H96" s="3"/>
      <c r="I96" s="3"/>
      <c r="J96" s="3"/>
    </row>
    <row r="97" spans="1:10" ht="18" customHeight="1">
      <c r="A97" s="149"/>
      <c r="B97" s="49" t="s">
        <v>54</v>
      </c>
      <c r="C97" s="4"/>
      <c r="D97" s="4"/>
      <c r="E97" s="4"/>
      <c r="F97" s="4"/>
      <c r="G97" s="4"/>
      <c r="H97" s="4"/>
      <c r="I97" s="4"/>
      <c r="J97" s="4"/>
    </row>
    <row r="98" spans="1:10" ht="18" customHeight="1">
      <c r="A98" s="149"/>
      <c r="B98" s="21" t="s">
        <v>55</v>
      </c>
      <c r="C98" s="18"/>
      <c r="D98" s="18"/>
      <c r="E98" s="18"/>
      <c r="F98" s="18"/>
      <c r="G98" s="18"/>
      <c r="H98" s="18"/>
      <c r="I98" s="18"/>
      <c r="J98" s="18"/>
    </row>
    <row r="99" spans="1:10" ht="18" customHeight="1">
      <c r="A99" s="150"/>
      <c r="B99" s="50" t="s">
        <v>148</v>
      </c>
      <c r="C99" s="5"/>
      <c r="D99" s="5"/>
      <c r="E99" s="5"/>
      <c r="F99" s="5"/>
      <c r="G99" s="5"/>
      <c r="H99" s="5"/>
      <c r="I99" s="5"/>
      <c r="J99" s="5"/>
    </row>
    <row r="100" spans="1:10" ht="18" customHeight="1">
      <c r="A100" s="148" t="s">
        <v>83</v>
      </c>
      <c r="B100" s="54" t="s">
        <v>53</v>
      </c>
      <c r="C100" s="3">
        <f>C28+C44+C60+C80+C96</f>
        <v>393</v>
      </c>
      <c r="D100" s="3">
        <f t="shared" ref="D100:I100" si="3">D28+D44+D60+D80+D96</f>
        <v>185</v>
      </c>
      <c r="E100" s="3">
        <f t="shared" si="3"/>
        <v>159</v>
      </c>
      <c r="F100" s="123">
        <f>E100/C100*100</f>
        <v>40.458015267175576</v>
      </c>
      <c r="G100" s="3">
        <f t="shared" si="3"/>
        <v>233</v>
      </c>
      <c r="H100" s="123">
        <f>G100/C100*100</f>
        <v>59.287531806615782</v>
      </c>
      <c r="I100" s="3">
        <f t="shared" si="3"/>
        <v>1</v>
      </c>
      <c r="J100" s="123">
        <f>I100/C100*100</f>
        <v>0.2544529262086514</v>
      </c>
    </row>
    <row r="101" spans="1:10" ht="18" customHeight="1">
      <c r="A101" s="149"/>
      <c r="B101" s="55" t="s">
        <v>54</v>
      </c>
      <c r="C101" s="4"/>
      <c r="D101" s="4"/>
      <c r="E101" s="4"/>
      <c r="F101" s="4"/>
      <c r="G101" s="4"/>
      <c r="H101" s="4"/>
      <c r="I101" s="4"/>
      <c r="J101" s="4"/>
    </row>
    <row r="102" spans="1:10" ht="18" customHeight="1">
      <c r="A102" s="149"/>
      <c r="B102" s="56" t="s">
        <v>55</v>
      </c>
      <c r="C102" s="18"/>
      <c r="D102" s="18"/>
      <c r="E102" s="18"/>
      <c r="F102" s="18"/>
      <c r="G102" s="18"/>
      <c r="H102" s="18"/>
      <c r="I102" s="18"/>
      <c r="J102" s="18"/>
    </row>
    <row r="103" spans="1:10" ht="18" customHeight="1">
      <c r="A103" s="150"/>
      <c r="B103" s="57" t="s">
        <v>148</v>
      </c>
      <c r="C103" s="5"/>
      <c r="D103" s="5"/>
      <c r="E103" s="5"/>
      <c r="F103" s="5"/>
      <c r="G103" s="5"/>
      <c r="H103" s="5"/>
      <c r="I103" s="5"/>
      <c r="J103" s="5"/>
    </row>
    <row r="104" spans="1:10" ht="15" customHeight="1"/>
    <row r="105" spans="1:10" ht="15" customHeight="1"/>
    <row r="106" spans="1:10" ht="15" customHeight="1"/>
    <row r="107" spans="1:10" ht="15" customHeight="1"/>
    <row r="108" spans="1:10" ht="15" customHeight="1"/>
    <row r="109" spans="1:10" ht="15" customHeight="1"/>
    <row r="110" spans="1:10" ht="15" customHeight="1"/>
    <row r="111" spans="1:10" ht="15" customHeight="1"/>
    <row r="112" spans="1:10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5" customHeight="1"/>
    <row r="164" ht="12.75" customHeight="1"/>
    <row r="165" ht="14.2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4" ht="18" customHeight="1"/>
    <row r="215" ht="18" customHeight="1"/>
    <row r="216" ht="18" customHeight="1"/>
    <row r="217" ht="18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</sheetData>
  <mergeCells count="34">
    <mergeCell ref="A100:A103"/>
    <mergeCell ref="A56:A59"/>
    <mergeCell ref="A60:A63"/>
    <mergeCell ref="A64:A67"/>
    <mergeCell ref="A68:A71"/>
    <mergeCell ref="A72:A75"/>
    <mergeCell ref="A76:A79"/>
    <mergeCell ref="A80:A83"/>
    <mergeCell ref="A84:A87"/>
    <mergeCell ref="A88:A91"/>
    <mergeCell ref="A92:A95"/>
    <mergeCell ref="A96:A99"/>
    <mergeCell ref="A52:A55"/>
    <mergeCell ref="A8:A11"/>
    <mergeCell ref="A12:A15"/>
    <mergeCell ref="A16:A19"/>
    <mergeCell ref="A20:A23"/>
    <mergeCell ref="A24:A27"/>
    <mergeCell ref="A28:A31"/>
    <mergeCell ref="A32:A35"/>
    <mergeCell ref="A36:A39"/>
    <mergeCell ref="A40:A43"/>
    <mergeCell ref="A44:A47"/>
    <mergeCell ref="A48:A51"/>
    <mergeCell ref="A1:D1"/>
    <mergeCell ref="A3:J3"/>
    <mergeCell ref="A4:J4"/>
    <mergeCell ref="A6:A7"/>
    <mergeCell ref="B6:B7"/>
    <mergeCell ref="C6:C7"/>
    <mergeCell ref="D6:D7"/>
    <mergeCell ref="E6:F6"/>
    <mergeCell ref="G6:H6"/>
    <mergeCell ref="I6:J6"/>
  </mergeCells>
  <pageMargins left="0.31496062992125984" right="0.31496062992125984" top="0.31496062992125984" bottom="0.31496062992125984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25"/>
  <sheetViews>
    <sheetView topLeftCell="A64" zoomScale="55" zoomScaleNormal="55" workbookViewId="0">
      <selection activeCell="C100" sqref="C100:J100"/>
    </sheetView>
  </sheetViews>
  <sheetFormatPr defaultRowHeight="15.75"/>
  <cols>
    <col min="1" max="1" width="8.5" customWidth="1"/>
    <col min="2" max="2" width="7" customWidth="1"/>
    <col min="3" max="10" width="8.625" customWidth="1"/>
  </cols>
  <sheetData>
    <row r="1" spans="1:18">
      <c r="A1" s="155" t="s">
        <v>149</v>
      </c>
      <c r="B1" s="155"/>
      <c r="C1" s="155"/>
      <c r="D1" s="155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7.5" customHeight="1">
      <c r="A2" s="87"/>
      <c r="B2" s="87"/>
      <c r="C2" s="87"/>
      <c r="D2" s="8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18.75">
      <c r="A3" s="151" t="s">
        <v>125</v>
      </c>
      <c r="B3" s="151"/>
      <c r="C3" s="151"/>
      <c r="D3" s="151"/>
      <c r="E3" s="151"/>
      <c r="F3" s="151"/>
      <c r="G3" s="151"/>
      <c r="H3" s="151"/>
      <c r="I3" s="151"/>
      <c r="J3" s="151"/>
      <c r="K3" s="19"/>
      <c r="L3" s="19"/>
      <c r="M3" s="19"/>
      <c r="N3" s="19"/>
      <c r="O3" s="19"/>
      <c r="P3" s="19"/>
      <c r="Q3" s="19"/>
      <c r="R3" s="19"/>
    </row>
    <row r="4" spans="1:18" ht="18.75">
      <c r="A4" s="151" t="s">
        <v>126</v>
      </c>
      <c r="B4" s="151"/>
      <c r="C4" s="151"/>
      <c r="D4" s="151"/>
      <c r="E4" s="151"/>
      <c r="F4" s="151"/>
      <c r="G4" s="151"/>
      <c r="H4" s="151"/>
      <c r="I4" s="151"/>
      <c r="J4" s="151"/>
      <c r="K4" s="19"/>
      <c r="L4" s="19"/>
      <c r="M4" s="19"/>
      <c r="N4" s="19"/>
      <c r="O4" s="19"/>
      <c r="P4" s="19"/>
      <c r="Q4" s="19"/>
      <c r="R4" s="19"/>
    </row>
    <row r="5" spans="1:18" ht="9.75" customHeight="1"/>
    <row r="6" spans="1:18" ht="15" customHeight="1">
      <c r="A6" s="148" t="s">
        <v>1</v>
      </c>
      <c r="B6" s="148" t="s">
        <v>17</v>
      </c>
      <c r="C6" s="148" t="s">
        <v>15</v>
      </c>
      <c r="D6" s="148" t="s">
        <v>20</v>
      </c>
      <c r="E6" s="153" t="s">
        <v>62</v>
      </c>
      <c r="F6" s="154"/>
      <c r="G6" s="153" t="s">
        <v>38</v>
      </c>
      <c r="H6" s="154"/>
      <c r="I6" s="153" t="s">
        <v>39</v>
      </c>
      <c r="J6" s="154"/>
    </row>
    <row r="7" spans="1:18" ht="20.25" customHeight="1">
      <c r="A7" s="149"/>
      <c r="B7" s="149"/>
      <c r="C7" s="149"/>
      <c r="D7" s="149"/>
      <c r="E7" s="86" t="s">
        <v>16</v>
      </c>
      <c r="F7" s="86" t="s">
        <v>40</v>
      </c>
      <c r="G7" s="86" t="s">
        <v>16</v>
      </c>
      <c r="H7" s="86" t="s">
        <v>40</v>
      </c>
      <c r="I7" s="86" t="s">
        <v>16</v>
      </c>
      <c r="J7" s="86" t="s">
        <v>40</v>
      </c>
    </row>
    <row r="8" spans="1:18" ht="18" customHeight="1">
      <c r="A8" s="148" t="s">
        <v>43</v>
      </c>
      <c r="B8" s="20" t="s">
        <v>53</v>
      </c>
      <c r="C8" s="3">
        <v>35</v>
      </c>
      <c r="D8" s="3">
        <v>18</v>
      </c>
      <c r="E8" s="3">
        <v>13</v>
      </c>
      <c r="F8" s="3">
        <v>37</v>
      </c>
      <c r="G8" s="3">
        <v>22</v>
      </c>
      <c r="H8" s="3">
        <v>63</v>
      </c>
      <c r="I8" s="3">
        <v>0</v>
      </c>
      <c r="J8" s="3">
        <v>0</v>
      </c>
    </row>
    <row r="9" spans="1:18" ht="18" customHeight="1">
      <c r="A9" s="149"/>
      <c r="B9" s="49" t="s">
        <v>54</v>
      </c>
      <c r="C9" s="4"/>
      <c r="D9" s="4"/>
      <c r="E9" s="4"/>
      <c r="F9" s="4"/>
      <c r="G9" s="4"/>
      <c r="H9" s="4"/>
      <c r="I9" s="4"/>
      <c r="J9" s="4"/>
    </row>
    <row r="10" spans="1:18" ht="18" customHeight="1">
      <c r="A10" s="149"/>
      <c r="B10" s="21" t="s">
        <v>55</v>
      </c>
      <c r="C10" s="18"/>
      <c r="D10" s="18"/>
      <c r="E10" s="18"/>
      <c r="F10" s="18"/>
      <c r="G10" s="18"/>
      <c r="H10" s="18"/>
      <c r="I10" s="18"/>
      <c r="J10" s="18"/>
    </row>
    <row r="11" spans="1:18" ht="18" customHeight="1">
      <c r="A11" s="150"/>
      <c r="B11" s="50" t="s">
        <v>148</v>
      </c>
      <c r="C11" s="5"/>
      <c r="D11" s="5"/>
      <c r="E11" s="5"/>
      <c r="F11" s="5"/>
      <c r="G11" s="5"/>
      <c r="H11" s="5"/>
      <c r="I11" s="5"/>
      <c r="J11" s="5"/>
    </row>
    <row r="12" spans="1:18" ht="18" customHeight="1">
      <c r="A12" s="148" t="s">
        <v>44</v>
      </c>
      <c r="B12" s="20" t="s">
        <v>53</v>
      </c>
      <c r="C12" s="3">
        <v>33</v>
      </c>
      <c r="D12" s="3">
        <v>16</v>
      </c>
      <c r="E12" s="3">
        <v>14</v>
      </c>
      <c r="F12" s="3" t="s">
        <v>210</v>
      </c>
      <c r="G12" s="3">
        <v>19</v>
      </c>
      <c r="H12" s="3" t="s">
        <v>211</v>
      </c>
      <c r="I12" s="3">
        <v>0</v>
      </c>
      <c r="J12" s="3">
        <v>0</v>
      </c>
    </row>
    <row r="13" spans="1:18" ht="18" customHeight="1">
      <c r="A13" s="149"/>
      <c r="B13" s="49" t="s">
        <v>54</v>
      </c>
      <c r="C13" s="4"/>
      <c r="D13" s="4"/>
      <c r="E13" s="4"/>
      <c r="F13" s="4"/>
      <c r="G13" s="4"/>
      <c r="H13" s="4"/>
      <c r="I13" s="4"/>
      <c r="J13" s="4"/>
    </row>
    <row r="14" spans="1:18" ht="18" customHeight="1">
      <c r="A14" s="149"/>
      <c r="B14" s="21" t="s">
        <v>55</v>
      </c>
      <c r="C14" s="18"/>
      <c r="D14" s="18"/>
      <c r="E14" s="18"/>
      <c r="F14" s="18"/>
      <c r="G14" s="18"/>
      <c r="H14" s="18"/>
      <c r="I14" s="18"/>
      <c r="J14" s="18"/>
    </row>
    <row r="15" spans="1:18" ht="18" customHeight="1">
      <c r="A15" s="150"/>
      <c r="B15" s="50" t="s">
        <v>148</v>
      </c>
      <c r="C15" s="5"/>
      <c r="D15" s="5"/>
      <c r="E15" s="5"/>
      <c r="F15" s="5"/>
      <c r="G15" s="5"/>
      <c r="H15" s="5"/>
      <c r="I15" s="5"/>
      <c r="J15" s="5"/>
    </row>
    <row r="16" spans="1:18" ht="18" customHeight="1">
      <c r="A16" s="148" t="s">
        <v>45</v>
      </c>
      <c r="B16" s="20" t="s">
        <v>53</v>
      </c>
      <c r="C16" s="3">
        <v>33</v>
      </c>
      <c r="D16">
        <v>17</v>
      </c>
      <c r="E16" s="3">
        <v>13</v>
      </c>
      <c r="F16" s="3" t="s">
        <v>212</v>
      </c>
      <c r="G16" s="3">
        <v>20</v>
      </c>
      <c r="H16" s="3" t="s">
        <v>213</v>
      </c>
      <c r="I16" s="3">
        <v>0</v>
      </c>
      <c r="J16" s="3">
        <v>0</v>
      </c>
    </row>
    <row r="17" spans="1:10" ht="18" customHeight="1">
      <c r="A17" s="149"/>
      <c r="B17" s="49" t="s">
        <v>54</v>
      </c>
      <c r="C17" s="18"/>
      <c r="D17" s="18"/>
      <c r="E17" s="18"/>
      <c r="F17" s="18"/>
      <c r="G17" s="18"/>
      <c r="H17" s="18"/>
      <c r="I17" s="18"/>
      <c r="J17" s="18"/>
    </row>
    <row r="18" spans="1:10" ht="18" customHeight="1">
      <c r="A18" s="156"/>
      <c r="B18" s="21" t="s">
        <v>55</v>
      </c>
      <c r="C18" s="4"/>
      <c r="D18" s="4"/>
      <c r="E18" s="4"/>
      <c r="F18" s="4"/>
      <c r="G18" s="4"/>
      <c r="H18" s="4"/>
      <c r="I18" s="4"/>
      <c r="J18" s="4"/>
    </row>
    <row r="19" spans="1:10" ht="18" customHeight="1">
      <c r="A19" s="150"/>
      <c r="B19" s="50" t="s">
        <v>148</v>
      </c>
      <c r="C19" s="5"/>
      <c r="D19" s="5"/>
      <c r="E19" s="5"/>
      <c r="F19" s="5"/>
      <c r="G19" s="5"/>
      <c r="H19" s="5"/>
      <c r="I19" s="5"/>
      <c r="J19" s="5"/>
    </row>
    <row r="20" spans="1:10" ht="18" customHeight="1">
      <c r="A20" s="148" t="s">
        <v>154</v>
      </c>
      <c r="B20" s="20" t="s">
        <v>53</v>
      </c>
      <c r="C20" s="3">
        <v>35</v>
      </c>
      <c r="D20" s="3">
        <v>17</v>
      </c>
      <c r="E20" s="3">
        <v>11</v>
      </c>
      <c r="F20" s="3" t="s">
        <v>214</v>
      </c>
      <c r="G20" s="3">
        <v>24</v>
      </c>
      <c r="H20" s="3" t="s">
        <v>215</v>
      </c>
      <c r="I20" s="3">
        <v>0</v>
      </c>
      <c r="J20" s="3">
        <v>0</v>
      </c>
    </row>
    <row r="21" spans="1:10" ht="18" customHeight="1">
      <c r="A21" s="149"/>
      <c r="B21" s="49" t="s">
        <v>54</v>
      </c>
      <c r="C21" s="4"/>
      <c r="D21" s="4"/>
      <c r="E21" s="4"/>
      <c r="F21" s="4"/>
      <c r="G21" s="4"/>
      <c r="H21" s="4"/>
      <c r="I21" s="4"/>
      <c r="J21" s="4"/>
    </row>
    <row r="22" spans="1:10" ht="18" customHeight="1">
      <c r="A22" s="149"/>
      <c r="B22" s="21" t="s">
        <v>55</v>
      </c>
      <c r="C22" s="18"/>
      <c r="D22" s="18"/>
      <c r="E22" s="18"/>
      <c r="F22" s="18"/>
      <c r="G22" s="18"/>
      <c r="H22" s="18"/>
      <c r="I22" s="18"/>
      <c r="J22" s="18"/>
    </row>
    <row r="23" spans="1:10" ht="18" customHeight="1">
      <c r="A23" s="150"/>
      <c r="B23" s="50" t="s">
        <v>148</v>
      </c>
      <c r="C23" s="5"/>
      <c r="D23" s="5"/>
      <c r="E23" s="5"/>
      <c r="F23" s="5"/>
      <c r="G23" s="5"/>
      <c r="H23" s="5"/>
      <c r="I23" s="5"/>
      <c r="J23" s="5"/>
    </row>
    <row r="24" spans="1:10" ht="18" customHeight="1">
      <c r="A24" s="148" t="s">
        <v>155</v>
      </c>
      <c r="B24" s="20" t="s">
        <v>53</v>
      </c>
      <c r="C24" s="3">
        <v>35</v>
      </c>
      <c r="D24" s="3">
        <v>18</v>
      </c>
      <c r="E24" s="3">
        <v>19</v>
      </c>
      <c r="F24" s="3" t="s">
        <v>216</v>
      </c>
      <c r="G24" s="3">
        <v>16</v>
      </c>
      <c r="H24" s="3" t="s">
        <v>217</v>
      </c>
      <c r="I24" s="3">
        <v>0</v>
      </c>
      <c r="J24" s="3">
        <v>0</v>
      </c>
    </row>
    <row r="25" spans="1:10" ht="18" customHeight="1">
      <c r="A25" s="149"/>
      <c r="B25" s="49" t="s">
        <v>54</v>
      </c>
      <c r="C25" s="4"/>
      <c r="D25" s="4"/>
      <c r="E25" s="4"/>
      <c r="F25" s="4"/>
      <c r="G25" s="4"/>
      <c r="H25" s="4"/>
      <c r="I25" s="4"/>
      <c r="J25" s="4"/>
    </row>
    <row r="26" spans="1:10" ht="18" customHeight="1">
      <c r="A26" s="149"/>
      <c r="B26" s="21" t="s">
        <v>55</v>
      </c>
      <c r="C26" s="18"/>
      <c r="D26" s="18"/>
      <c r="E26" s="18"/>
      <c r="F26" s="18"/>
      <c r="G26" s="18"/>
      <c r="H26" s="18"/>
      <c r="I26" s="18"/>
      <c r="J26" s="18"/>
    </row>
    <row r="27" spans="1:10" ht="18" customHeight="1">
      <c r="A27" s="150"/>
      <c r="B27" s="50" t="s">
        <v>148</v>
      </c>
      <c r="C27" s="5"/>
      <c r="D27" s="5"/>
      <c r="E27" s="5"/>
      <c r="F27" s="5"/>
      <c r="G27" s="5"/>
      <c r="H27" s="5"/>
      <c r="I27" s="5"/>
      <c r="J27" s="5"/>
    </row>
    <row r="28" spans="1:10" ht="18" customHeight="1">
      <c r="A28" s="148" t="s">
        <v>79</v>
      </c>
      <c r="B28" s="20" t="s">
        <v>53</v>
      </c>
      <c r="C28" s="18">
        <f>C8+C12+C16+C20+C24</f>
        <v>171</v>
      </c>
      <c r="D28" s="18">
        <f>D8+D12+D16+D20+D24</f>
        <v>86</v>
      </c>
      <c r="E28" s="18">
        <f t="shared" ref="E28:I28" si="0">E8+E12+E16+E20+E24</f>
        <v>70</v>
      </c>
      <c r="F28" s="94">
        <f>E28/C28*100</f>
        <v>40.935672514619881</v>
      </c>
      <c r="G28" s="18">
        <f t="shared" si="0"/>
        <v>101</v>
      </c>
      <c r="H28" s="94">
        <f>G28/C28*100</f>
        <v>59.064327485380119</v>
      </c>
      <c r="I28" s="18">
        <f t="shared" si="0"/>
        <v>0</v>
      </c>
      <c r="J28" s="94">
        <f>I28/C28*100</f>
        <v>0</v>
      </c>
    </row>
    <row r="29" spans="1:10" ht="18" customHeight="1">
      <c r="A29" s="149"/>
      <c r="B29" s="49" t="s">
        <v>54</v>
      </c>
      <c r="C29" s="18"/>
      <c r="D29" s="18"/>
      <c r="E29" s="18"/>
      <c r="F29" s="18"/>
      <c r="G29" s="18"/>
      <c r="H29" s="18"/>
      <c r="I29" s="18"/>
      <c r="J29" s="18"/>
    </row>
    <row r="30" spans="1:10" ht="18" customHeight="1">
      <c r="A30" s="149"/>
      <c r="B30" s="21" t="s">
        <v>55</v>
      </c>
      <c r="C30" s="18"/>
      <c r="D30" s="18"/>
      <c r="E30" s="18"/>
      <c r="F30" s="18"/>
      <c r="G30" s="18"/>
      <c r="H30" s="18"/>
      <c r="I30" s="18"/>
      <c r="J30" s="18"/>
    </row>
    <row r="31" spans="1:10" ht="18" customHeight="1">
      <c r="A31" s="150"/>
      <c r="B31" s="50" t="s">
        <v>148</v>
      </c>
      <c r="C31" s="18"/>
      <c r="D31" s="18"/>
      <c r="E31" s="18"/>
      <c r="F31" s="18"/>
      <c r="G31" s="18"/>
      <c r="H31" s="18"/>
      <c r="I31" s="18"/>
      <c r="J31" s="18"/>
    </row>
    <row r="32" spans="1:10" ht="18" customHeight="1">
      <c r="A32" s="148" t="s">
        <v>46</v>
      </c>
      <c r="B32" s="20" t="s">
        <v>53</v>
      </c>
      <c r="C32" s="3">
        <v>36</v>
      </c>
      <c r="D32" s="3">
        <v>16</v>
      </c>
      <c r="E32" s="3">
        <v>13</v>
      </c>
      <c r="F32" s="3">
        <v>36</v>
      </c>
      <c r="G32" s="3">
        <v>23</v>
      </c>
      <c r="H32" s="3">
        <v>64</v>
      </c>
      <c r="I32" s="3">
        <v>0</v>
      </c>
      <c r="J32" s="3">
        <v>0</v>
      </c>
    </row>
    <row r="33" spans="1:10" ht="18" customHeight="1">
      <c r="A33" s="149"/>
      <c r="B33" s="49" t="s">
        <v>54</v>
      </c>
      <c r="C33" s="4"/>
      <c r="D33" s="4"/>
      <c r="E33" s="4"/>
      <c r="F33" s="4"/>
      <c r="G33" s="4"/>
      <c r="H33" s="4"/>
      <c r="I33" s="4"/>
      <c r="J33" s="4"/>
    </row>
    <row r="34" spans="1:10" ht="18" customHeight="1">
      <c r="A34" s="149"/>
      <c r="B34" s="21" t="s">
        <v>55</v>
      </c>
      <c r="C34" s="18"/>
      <c r="D34" s="18"/>
      <c r="E34" s="18"/>
      <c r="F34" s="18"/>
      <c r="G34" s="18"/>
      <c r="H34" s="18"/>
      <c r="I34" s="18"/>
      <c r="J34" s="18"/>
    </row>
    <row r="35" spans="1:10" ht="18" customHeight="1">
      <c r="A35" s="150"/>
      <c r="B35" s="50" t="s">
        <v>148</v>
      </c>
      <c r="C35" s="5"/>
      <c r="D35" s="5"/>
      <c r="E35" s="5"/>
      <c r="F35" s="5"/>
      <c r="G35" s="5"/>
      <c r="H35" s="5"/>
      <c r="I35" s="5"/>
      <c r="J35" s="5"/>
    </row>
    <row r="36" spans="1:10" ht="18" customHeight="1">
      <c r="A36" s="148" t="s">
        <v>47</v>
      </c>
      <c r="B36" s="20" t="s">
        <v>53</v>
      </c>
      <c r="C36" s="3">
        <v>36</v>
      </c>
      <c r="D36" s="3">
        <v>17</v>
      </c>
      <c r="E36" s="3">
        <v>11</v>
      </c>
      <c r="F36" s="3" t="s">
        <v>218</v>
      </c>
      <c r="G36" s="3">
        <v>25</v>
      </c>
      <c r="H36" s="3" t="s">
        <v>219</v>
      </c>
      <c r="I36" s="3">
        <v>0</v>
      </c>
      <c r="J36" s="3">
        <v>0</v>
      </c>
    </row>
    <row r="37" spans="1:10" ht="18" customHeight="1">
      <c r="A37" s="149"/>
      <c r="B37" s="49" t="s">
        <v>54</v>
      </c>
      <c r="C37" s="4"/>
      <c r="D37" s="4"/>
      <c r="E37" s="4"/>
      <c r="F37" s="4"/>
      <c r="G37" s="4"/>
      <c r="H37" s="4"/>
      <c r="I37" s="4"/>
      <c r="J37" s="4"/>
    </row>
    <row r="38" spans="1:10" ht="18" customHeight="1">
      <c r="A38" s="149"/>
      <c r="B38" s="21" t="s">
        <v>55</v>
      </c>
      <c r="C38" s="18"/>
      <c r="D38" s="18"/>
      <c r="E38" s="18"/>
      <c r="F38" s="18"/>
      <c r="G38" s="18"/>
      <c r="H38" s="18"/>
      <c r="I38" s="18"/>
      <c r="J38" s="18"/>
    </row>
    <row r="39" spans="1:10" ht="18" customHeight="1">
      <c r="A39" s="150"/>
      <c r="B39" s="50" t="s">
        <v>148</v>
      </c>
      <c r="C39" s="5"/>
      <c r="D39" s="5"/>
      <c r="E39" s="5"/>
      <c r="F39" s="5"/>
      <c r="G39" s="5"/>
      <c r="H39" s="5"/>
      <c r="I39" s="5"/>
      <c r="J39" s="5"/>
    </row>
    <row r="40" spans="1:10" ht="18" customHeight="1">
      <c r="A40" s="148" t="s">
        <v>48</v>
      </c>
      <c r="B40" s="20" t="s">
        <v>53</v>
      </c>
      <c r="C40" s="3">
        <v>36</v>
      </c>
      <c r="D40" s="3">
        <v>18</v>
      </c>
      <c r="E40" s="3">
        <v>13</v>
      </c>
      <c r="F40" s="3">
        <v>36</v>
      </c>
      <c r="G40" s="3">
        <v>23</v>
      </c>
      <c r="H40" s="3">
        <v>64</v>
      </c>
      <c r="I40" s="3">
        <v>0</v>
      </c>
      <c r="J40" s="3">
        <v>0</v>
      </c>
    </row>
    <row r="41" spans="1:10" ht="18" customHeight="1">
      <c r="A41" s="156"/>
      <c r="B41" s="49" t="s">
        <v>54</v>
      </c>
      <c r="C41" s="4"/>
      <c r="D41" s="4"/>
      <c r="E41" s="4"/>
      <c r="F41" s="4"/>
      <c r="G41" s="4"/>
      <c r="H41" s="4"/>
      <c r="I41" s="4"/>
      <c r="J41" s="4"/>
    </row>
    <row r="42" spans="1:10" ht="18" customHeight="1">
      <c r="A42" s="149"/>
      <c r="B42" s="21" t="s">
        <v>55</v>
      </c>
      <c r="C42" s="18"/>
      <c r="D42" s="18"/>
      <c r="E42" s="18"/>
      <c r="F42" s="18"/>
      <c r="G42" s="18"/>
      <c r="H42" s="18"/>
      <c r="I42" s="18"/>
      <c r="J42" s="18"/>
    </row>
    <row r="43" spans="1:10" ht="18" customHeight="1">
      <c r="A43" s="150"/>
      <c r="B43" s="50" t="s">
        <v>148</v>
      </c>
      <c r="C43" s="5"/>
      <c r="D43" s="5"/>
      <c r="E43" s="5"/>
      <c r="F43" s="5"/>
      <c r="G43" s="5"/>
      <c r="H43" s="5"/>
      <c r="I43" s="5"/>
      <c r="J43" s="5"/>
    </row>
    <row r="44" spans="1:10" ht="18" customHeight="1">
      <c r="A44" s="148" t="s">
        <v>80</v>
      </c>
      <c r="B44" s="20" t="s">
        <v>53</v>
      </c>
      <c r="C44" s="18">
        <f>C32+C36+C40</f>
        <v>108</v>
      </c>
      <c r="D44" s="18">
        <f t="shared" ref="D44:I44" si="1">D32+D36+D40</f>
        <v>51</v>
      </c>
      <c r="E44" s="18">
        <f t="shared" si="1"/>
        <v>37</v>
      </c>
      <c r="F44" s="94">
        <f>E44/C44*100</f>
        <v>34.25925925925926</v>
      </c>
      <c r="G44" s="18">
        <f t="shared" si="1"/>
        <v>71</v>
      </c>
      <c r="H44" s="94">
        <f>G44/C44*100</f>
        <v>65.740740740740748</v>
      </c>
      <c r="I44" s="18">
        <f t="shared" si="1"/>
        <v>0</v>
      </c>
      <c r="J44" s="18">
        <f>I44/C44*100</f>
        <v>0</v>
      </c>
    </row>
    <row r="45" spans="1:10" ht="18" customHeight="1">
      <c r="A45" s="149"/>
      <c r="B45" s="49" t="s">
        <v>54</v>
      </c>
      <c r="C45" s="18"/>
      <c r="D45" s="18"/>
      <c r="E45" s="18"/>
      <c r="F45" s="18"/>
      <c r="G45" s="18"/>
      <c r="H45" s="18"/>
      <c r="I45" s="18"/>
      <c r="J45" s="18"/>
    </row>
    <row r="46" spans="1:10" ht="18" customHeight="1">
      <c r="A46" s="149"/>
      <c r="B46" s="21" t="s">
        <v>55</v>
      </c>
      <c r="C46" s="18"/>
      <c r="D46" s="18"/>
      <c r="E46" s="18"/>
      <c r="F46" s="18"/>
      <c r="G46" s="18"/>
      <c r="H46" s="18"/>
      <c r="I46" s="18"/>
      <c r="J46" s="18"/>
    </row>
    <row r="47" spans="1:10" ht="18" customHeight="1">
      <c r="A47" s="150"/>
      <c r="B47" s="50" t="s">
        <v>148</v>
      </c>
      <c r="C47" s="18"/>
      <c r="D47" s="18"/>
      <c r="E47" s="18"/>
      <c r="F47" s="18"/>
      <c r="G47" s="18"/>
      <c r="H47" s="18"/>
      <c r="I47" s="18"/>
      <c r="J47" s="18"/>
    </row>
    <row r="48" spans="1:10" ht="18" customHeight="1">
      <c r="A48" s="148" t="s">
        <v>49</v>
      </c>
      <c r="B48" s="20" t="s">
        <v>53</v>
      </c>
      <c r="C48" s="3">
        <v>38</v>
      </c>
      <c r="D48" s="3">
        <v>16</v>
      </c>
      <c r="E48" s="3">
        <v>13</v>
      </c>
      <c r="F48" s="3" t="s">
        <v>220</v>
      </c>
      <c r="G48" s="3">
        <v>25</v>
      </c>
      <c r="H48" s="3" t="s">
        <v>221</v>
      </c>
      <c r="I48" s="3">
        <v>0</v>
      </c>
      <c r="J48" s="3">
        <v>0</v>
      </c>
    </row>
    <row r="49" spans="1:10" ht="18" customHeight="1">
      <c r="A49" s="149"/>
      <c r="B49" s="49" t="s">
        <v>54</v>
      </c>
      <c r="C49" s="4"/>
      <c r="D49" s="4"/>
      <c r="E49" s="4"/>
      <c r="F49" s="4"/>
      <c r="G49" s="4"/>
      <c r="H49" s="4"/>
      <c r="I49" s="4"/>
      <c r="J49" s="4"/>
    </row>
    <row r="50" spans="1:10" ht="18" customHeight="1">
      <c r="A50" s="149"/>
      <c r="B50" s="21" t="s">
        <v>55</v>
      </c>
      <c r="C50" s="18"/>
      <c r="D50" s="18"/>
      <c r="E50" s="18"/>
      <c r="F50" s="18"/>
      <c r="G50" s="18"/>
      <c r="H50" s="18"/>
      <c r="I50" s="18"/>
      <c r="J50" s="18"/>
    </row>
    <row r="51" spans="1:10" ht="18" customHeight="1">
      <c r="A51" s="150"/>
      <c r="B51" s="50" t="s">
        <v>148</v>
      </c>
      <c r="C51" s="5"/>
      <c r="D51" s="5"/>
      <c r="E51" s="5"/>
      <c r="F51" s="5"/>
      <c r="G51" s="5"/>
      <c r="H51" s="5"/>
      <c r="I51" s="5"/>
      <c r="J51" s="5"/>
    </row>
    <row r="52" spans="1:10" ht="18" customHeight="1">
      <c r="A52" s="148" t="s">
        <v>50</v>
      </c>
      <c r="B52" s="20" t="s">
        <v>53</v>
      </c>
      <c r="C52" s="3">
        <v>38</v>
      </c>
      <c r="D52" s="3">
        <v>17</v>
      </c>
      <c r="E52" s="3">
        <v>12</v>
      </c>
      <c r="F52" s="3" t="s">
        <v>222</v>
      </c>
      <c r="G52" s="3">
        <v>26</v>
      </c>
      <c r="H52" s="3" t="s">
        <v>223</v>
      </c>
      <c r="I52" s="3">
        <v>0</v>
      </c>
      <c r="J52" s="3">
        <v>0</v>
      </c>
    </row>
    <row r="53" spans="1:10" ht="18" customHeight="1">
      <c r="A53" s="149"/>
      <c r="B53" s="49" t="s">
        <v>54</v>
      </c>
      <c r="C53" s="18"/>
      <c r="D53" s="18"/>
      <c r="E53" s="18"/>
      <c r="F53" s="18"/>
      <c r="G53" s="18"/>
      <c r="H53" s="18"/>
      <c r="I53" s="18"/>
      <c r="J53" s="18"/>
    </row>
    <row r="54" spans="1:10" ht="18" customHeight="1">
      <c r="A54" s="156"/>
      <c r="B54" s="21" t="s">
        <v>55</v>
      </c>
      <c r="C54" s="4"/>
      <c r="D54" s="4"/>
      <c r="E54" s="4"/>
      <c r="F54" s="4"/>
      <c r="G54" s="4"/>
      <c r="H54" s="4"/>
      <c r="I54" s="4"/>
      <c r="J54" s="4"/>
    </row>
    <row r="55" spans="1:10" ht="18" customHeight="1">
      <c r="A55" s="150"/>
      <c r="B55" s="50" t="s">
        <v>148</v>
      </c>
      <c r="C55" s="5"/>
      <c r="D55" s="5"/>
      <c r="E55" s="5"/>
      <c r="F55" s="5"/>
      <c r="G55" s="5"/>
      <c r="H55" s="5"/>
      <c r="I55" s="5"/>
      <c r="J55" s="5"/>
    </row>
    <row r="56" spans="1:10" ht="18" customHeight="1">
      <c r="A56" s="148" t="s">
        <v>51</v>
      </c>
      <c r="B56" s="20" t="s">
        <v>53</v>
      </c>
      <c r="C56" s="3">
        <v>38</v>
      </c>
      <c r="D56" s="3">
        <v>15</v>
      </c>
      <c r="E56" s="3">
        <v>14</v>
      </c>
      <c r="F56" s="3" t="s">
        <v>224</v>
      </c>
      <c r="G56" s="3">
        <v>24</v>
      </c>
      <c r="H56" s="3" t="s">
        <v>225</v>
      </c>
      <c r="I56" s="3">
        <v>0</v>
      </c>
      <c r="J56" s="3">
        <v>0</v>
      </c>
    </row>
    <row r="57" spans="1:10" ht="18" customHeight="1">
      <c r="A57" s="149"/>
      <c r="B57" s="49" t="s">
        <v>54</v>
      </c>
      <c r="C57" s="4"/>
      <c r="D57" s="4"/>
      <c r="E57" s="4"/>
      <c r="F57" s="4"/>
      <c r="G57" s="4"/>
      <c r="H57" s="4"/>
      <c r="I57" s="4"/>
      <c r="J57" s="4"/>
    </row>
    <row r="58" spans="1:10" ht="18" customHeight="1">
      <c r="A58" s="149"/>
      <c r="B58" s="21" t="s">
        <v>55</v>
      </c>
      <c r="C58" s="18"/>
      <c r="D58" s="18"/>
      <c r="E58" s="18"/>
      <c r="F58" s="18"/>
      <c r="G58" s="18"/>
      <c r="H58" s="18"/>
      <c r="I58" s="18"/>
      <c r="J58" s="18"/>
    </row>
    <row r="59" spans="1:10" ht="18" customHeight="1">
      <c r="A59" s="150"/>
      <c r="B59" s="50" t="s">
        <v>148</v>
      </c>
      <c r="C59" s="5"/>
      <c r="D59" s="5"/>
      <c r="E59" s="5"/>
      <c r="F59" s="5"/>
      <c r="G59" s="5"/>
      <c r="H59" s="5"/>
      <c r="I59" s="5"/>
      <c r="J59" s="5"/>
    </row>
    <row r="60" spans="1:10" ht="18" customHeight="1">
      <c r="A60" s="148" t="s">
        <v>81</v>
      </c>
      <c r="B60" s="20" t="s">
        <v>53</v>
      </c>
      <c r="C60" s="18">
        <f>C48+C52+C56</f>
        <v>114</v>
      </c>
      <c r="D60" s="18">
        <f t="shared" ref="D60:I60" si="2">D48+D52+D56</f>
        <v>48</v>
      </c>
      <c r="E60" s="18">
        <f t="shared" si="2"/>
        <v>39</v>
      </c>
      <c r="F60" s="94">
        <f>E60/C60*100</f>
        <v>34.210526315789473</v>
      </c>
      <c r="G60" s="18">
        <f t="shared" si="2"/>
        <v>75</v>
      </c>
      <c r="H60" s="94">
        <f>G60/C60*100</f>
        <v>65.789473684210535</v>
      </c>
      <c r="I60" s="18">
        <f t="shared" si="2"/>
        <v>0</v>
      </c>
      <c r="J60" s="18">
        <f>I60/C60*100</f>
        <v>0</v>
      </c>
    </row>
    <row r="61" spans="1:10" ht="18" customHeight="1">
      <c r="A61" s="149"/>
      <c r="B61" s="49" t="s">
        <v>54</v>
      </c>
      <c r="C61" s="18"/>
      <c r="D61" s="18"/>
      <c r="E61" s="18"/>
      <c r="F61" s="18"/>
      <c r="G61" s="18"/>
      <c r="H61" s="18"/>
      <c r="I61" s="18"/>
      <c r="J61" s="18"/>
    </row>
    <row r="62" spans="1:10" ht="18" customHeight="1">
      <c r="A62" s="149"/>
      <c r="B62" s="21" t="s">
        <v>55</v>
      </c>
      <c r="C62" s="18"/>
      <c r="D62" s="18"/>
      <c r="E62" s="18"/>
      <c r="F62" s="18"/>
      <c r="G62" s="18"/>
      <c r="H62" s="18"/>
      <c r="I62" s="18"/>
      <c r="J62" s="18"/>
    </row>
    <row r="63" spans="1:10" ht="18" customHeight="1">
      <c r="A63" s="150"/>
      <c r="B63" s="50" t="s">
        <v>148</v>
      </c>
      <c r="C63" s="18"/>
      <c r="D63" s="18"/>
      <c r="E63" s="18"/>
      <c r="F63" s="18"/>
      <c r="G63" s="18"/>
      <c r="H63" s="18"/>
      <c r="I63" s="18"/>
      <c r="J63" s="18"/>
    </row>
    <row r="64" spans="1:10" ht="18" customHeight="1">
      <c r="A64" s="148" t="s">
        <v>56</v>
      </c>
      <c r="B64" s="20" t="s">
        <v>53</v>
      </c>
      <c r="C64" s="3">
        <v>31</v>
      </c>
      <c r="D64" s="3">
        <v>21</v>
      </c>
      <c r="E64" s="3">
        <v>19</v>
      </c>
      <c r="F64" s="3" t="s">
        <v>191</v>
      </c>
      <c r="G64" s="3">
        <v>12</v>
      </c>
      <c r="H64" s="3" t="s">
        <v>194</v>
      </c>
      <c r="I64" s="3">
        <v>0</v>
      </c>
      <c r="J64" s="3">
        <v>0</v>
      </c>
    </row>
    <row r="65" spans="1:10" ht="18" customHeight="1">
      <c r="A65" s="149"/>
      <c r="B65" s="49" t="s">
        <v>54</v>
      </c>
      <c r="C65" s="4"/>
      <c r="D65" s="4"/>
      <c r="E65" s="4"/>
      <c r="F65" s="4"/>
      <c r="G65" s="4"/>
      <c r="H65" s="4"/>
      <c r="I65" s="4"/>
      <c r="J65" s="4"/>
    </row>
    <row r="66" spans="1:10" ht="18" customHeight="1">
      <c r="A66" s="149"/>
      <c r="B66" s="21" t="s">
        <v>55</v>
      </c>
      <c r="C66" s="18"/>
      <c r="D66" s="18"/>
      <c r="E66" s="18"/>
      <c r="F66" s="18"/>
      <c r="G66" s="18"/>
      <c r="H66" s="18"/>
      <c r="I66" s="18"/>
      <c r="J66" s="18"/>
    </row>
    <row r="67" spans="1:10" ht="18" customHeight="1">
      <c r="A67" s="150"/>
      <c r="B67" s="50" t="s">
        <v>148</v>
      </c>
      <c r="C67" s="5"/>
      <c r="D67" s="5"/>
      <c r="E67" s="5"/>
      <c r="F67" s="5"/>
      <c r="G67" s="5"/>
      <c r="H67" s="5"/>
      <c r="I67" s="5"/>
      <c r="J67" s="5"/>
    </row>
    <row r="68" spans="1:10" ht="18" customHeight="1">
      <c r="A68" s="148" t="s">
        <v>57</v>
      </c>
      <c r="B68" s="20" t="s">
        <v>53</v>
      </c>
      <c r="C68" s="3">
        <v>29</v>
      </c>
      <c r="D68" s="3">
        <v>12</v>
      </c>
      <c r="E68" s="3">
        <v>14</v>
      </c>
      <c r="F68" s="3" t="s">
        <v>322</v>
      </c>
      <c r="G68" s="3">
        <v>15</v>
      </c>
      <c r="H68" s="3" t="s">
        <v>323</v>
      </c>
      <c r="I68" s="3">
        <v>0</v>
      </c>
      <c r="J68" s="3">
        <v>0</v>
      </c>
    </row>
    <row r="69" spans="1:10" ht="18" customHeight="1">
      <c r="A69" s="149"/>
      <c r="B69" s="49" t="s">
        <v>54</v>
      </c>
      <c r="C69" s="4"/>
      <c r="D69" s="4"/>
      <c r="E69" s="4"/>
      <c r="F69" s="4"/>
      <c r="G69" s="4"/>
      <c r="H69" s="4"/>
      <c r="I69" s="4"/>
      <c r="J69" s="4"/>
    </row>
    <row r="70" spans="1:10" ht="18" customHeight="1">
      <c r="A70" s="149"/>
      <c r="B70" s="21" t="s">
        <v>55</v>
      </c>
      <c r="C70" s="18"/>
      <c r="D70" s="18"/>
      <c r="E70" s="18"/>
      <c r="F70" s="18"/>
      <c r="G70" s="18"/>
      <c r="H70" s="18"/>
      <c r="I70" s="18"/>
      <c r="J70" s="18"/>
    </row>
    <row r="71" spans="1:10" ht="18" customHeight="1">
      <c r="A71" s="150"/>
      <c r="B71" s="50" t="s">
        <v>148</v>
      </c>
      <c r="C71" s="5"/>
      <c r="D71" s="5"/>
      <c r="E71" s="5"/>
      <c r="F71" s="5"/>
      <c r="G71" s="5"/>
      <c r="H71" s="5"/>
      <c r="I71" s="5"/>
      <c r="J71" s="5"/>
    </row>
    <row r="72" spans="1:10" ht="18" customHeight="1">
      <c r="A72" s="148" t="s">
        <v>58</v>
      </c>
      <c r="B72" s="20" t="s">
        <v>53</v>
      </c>
      <c r="C72" s="3">
        <v>30</v>
      </c>
      <c r="D72" s="3">
        <v>18</v>
      </c>
      <c r="E72" s="3">
        <v>15</v>
      </c>
      <c r="F72" s="3">
        <v>50</v>
      </c>
      <c r="G72" s="3">
        <v>15</v>
      </c>
      <c r="H72" s="3">
        <v>50</v>
      </c>
      <c r="I72" s="3">
        <v>0</v>
      </c>
      <c r="J72" s="3">
        <v>0</v>
      </c>
    </row>
    <row r="73" spans="1:10" ht="18" customHeight="1">
      <c r="A73" s="149"/>
      <c r="B73" s="49" t="s">
        <v>54</v>
      </c>
      <c r="C73" s="4"/>
      <c r="D73" s="4"/>
      <c r="E73" s="4"/>
      <c r="F73" s="4"/>
      <c r="G73" s="4"/>
      <c r="H73" s="4"/>
      <c r="I73" s="4"/>
      <c r="J73" s="4"/>
    </row>
    <row r="74" spans="1:10" ht="18" customHeight="1">
      <c r="A74" s="149"/>
      <c r="B74" s="21" t="s">
        <v>55</v>
      </c>
      <c r="C74" s="18"/>
      <c r="D74" s="18"/>
      <c r="E74" s="18"/>
      <c r="F74" s="18"/>
      <c r="G74" s="18"/>
      <c r="H74" s="18"/>
      <c r="I74" s="18"/>
      <c r="J74" s="18"/>
    </row>
    <row r="75" spans="1:10" ht="18" customHeight="1">
      <c r="A75" s="150"/>
      <c r="B75" s="50" t="s">
        <v>148</v>
      </c>
      <c r="C75" s="5"/>
      <c r="D75" s="5"/>
      <c r="E75" s="5"/>
      <c r="F75" s="5"/>
      <c r="G75" s="5"/>
      <c r="H75" s="5"/>
      <c r="I75" s="5"/>
      <c r="J75" s="5"/>
    </row>
    <row r="76" spans="1:10" ht="18" customHeight="1">
      <c r="A76" s="148" t="s">
        <v>158</v>
      </c>
      <c r="B76" s="20" t="s">
        <v>53</v>
      </c>
      <c r="C76" s="3">
        <v>30</v>
      </c>
      <c r="D76" s="3">
        <v>14</v>
      </c>
      <c r="E76" s="3">
        <v>13</v>
      </c>
      <c r="F76" s="3" t="s">
        <v>176</v>
      </c>
      <c r="G76" s="3">
        <v>17</v>
      </c>
      <c r="H76" s="3" t="s">
        <v>177</v>
      </c>
      <c r="I76" s="3">
        <v>0</v>
      </c>
      <c r="J76" s="3">
        <v>0</v>
      </c>
    </row>
    <row r="77" spans="1:10" ht="18" customHeight="1">
      <c r="A77" s="156"/>
      <c r="B77" s="49" t="s">
        <v>54</v>
      </c>
      <c r="C77" s="4"/>
      <c r="D77" s="4"/>
      <c r="E77" s="4"/>
      <c r="F77" s="4"/>
      <c r="G77" s="4"/>
      <c r="H77" s="4"/>
      <c r="I77" s="4"/>
      <c r="J77" s="4"/>
    </row>
    <row r="78" spans="1:10" ht="18" customHeight="1">
      <c r="A78" s="149"/>
      <c r="B78" s="21" t="s">
        <v>55</v>
      </c>
      <c r="C78" s="18"/>
      <c r="D78" s="18"/>
      <c r="E78" s="18"/>
      <c r="F78" s="18"/>
      <c r="G78" s="18"/>
      <c r="H78" s="18"/>
      <c r="I78" s="18"/>
      <c r="J78" s="18"/>
    </row>
    <row r="79" spans="1:10" ht="18" customHeight="1">
      <c r="A79" s="150"/>
      <c r="B79" s="50" t="s">
        <v>148</v>
      </c>
      <c r="C79" s="5"/>
      <c r="D79" s="5"/>
      <c r="E79" s="5"/>
      <c r="F79" s="5"/>
      <c r="G79" s="5"/>
      <c r="H79" s="5"/>
      <c r="I79" s="5"/>
      <c r="J79" s="5"/>
    </row>
    <row r="80" spans="1:10" ht="18" customHeight="1">
      <c r="A80" s="148" t="s">
        <v>82</v>
      </c>
      <c r="B80" s="20" t="s">
        <v>53</v>
      </c>
      <c r="C80" s="18">
        <f>C64+C68+C72+C76</f>
        <v>120</v>
      </c>
      <c r="D80" s="18">
        <f t="shared" ref="D80:I80" si="3">D64+D68+D72+D76</f>
        <v>65</v>
      </c>
      <c r="E80" s="18">
        <f t="shared" si="3"/>
        <v>61</v>
      </c>
      <c r="F80" s="94">
        <f>E80/C80*100</f>
        <v>50.833333333333329</v>
      </c>
      <c r="G80" s="18">
        <f t="shared" si="3"/>
        <v>59</v>
      </c>
      <c r="H80" s="94">
        <f>G80/C80*100</f>
        <v>49.166666666666664</v>
      </c>
      <c r="I80" s="18">
        <f t="shared" si="3"/>
        <v>0</v>
      </c>
      <c r="J80" s="18">
        <f>I80/C80*100</f>
        <v>0</v>
      </c>
    </row>
    <row r="81" spans="1:10" ht="18" customHeight="1">
      <c r="A81" s="149"/>
      <c r="B81" s="49" t="s">
        <v>54</v>
      </c>
      <c r="C81" s="18"/>
      <c r="D81" s="18"/>
      <c r="E81" s="18"/>
      <c r="F81" s="18"/>
      <c r="G81" s="18"/>
      <c r="H81" s="18"/>
      <c r="I81" s="18"/>
      <c r="J81" s="18"/>
    </row>
    <row r="82" spans="1:10" ht="18" customHeight="1">
      <c r="A82" s="149"/>
      <c r="B82" s="21" t="s">
        <v>55</v>
      </c>
      <c r="C82" s="18"/>
      <c r="D82" s="18"/>
      <c r="E82" s="18"/>
      <c r="F82" s="18"/>
      <c r="G82" s="18"/>
      <c r="H82" s="18"/>
      <c r="I82" s="18"/>
      <c r="J82" s="18"/>
    </row>
    <row r="83" spans="1:10" ht="18" customHeight="1">
      <c r="A83" s="150"/>
      <c r="B83" s="50" t="s">
        <v>148</v>
      </c>
      <c r="C83" s="18"/>
      <c r="D83" s="18"/>
      <c r="E83" s="18"/>
      <c r="F83" s="18"/>
      <c r="G83" s="18"/>
      <c r="H83" s="18"/>
      <c r="I83" s="18"/>
      <c r="J83" s="18"/>
    </row>
    <row r="84" spans="1:10" ht="18" customHeight="1">
      <c r="A84" s="148" t="s">
        <v>59</v>
      </c>
      <c r="B84" s="20" t="s">
        <v>53</v>
      </c>
      <c r="C84" s="3">
        <v>35</v>
      </c>
      <c r="D84" s="3">
        <v>17</v>
      </c>
      <c r="E84" s="3">
        <v>20</v>
      </c>
      <c r="F84" s="3">
        <v>57</v>
      </c>
      <c r="G84" s="3">
        <v>15</v>
      </c>
      <c r="H84" s="3">
        <v>43</v>
      </c>
      <c r="I84" s="3">
        <v>0</v>
      </c>
      <c r="J84" s="3">
        <v>0</v>
      </c>
    </row>
    <row r="85" spans="1:10" ht="18" customHeight="1">
      <c r="A85" s="149"/>
      <c r="B85" s="49" t="s">
        <v>54</v>
      </c>
      <c r="C85" s="4"/>
      <c r="D85" s="4"/>
      <c r="E85" s="4"/>
      <c r="F85" s="4"/>
      <c r="G85" s="4"/>
      <c r="H85" s="4"/>
      <c r="I85" s="4"/>
      <c r="J85" s="4"/>
    </row>
    <row r="86" spans="1:10" ht="18" customHeight="1">
      <c r="A86" s="149"/>
      <c r="B86" s="21" t="s">
        <v>55</v>
      </c>
      <c r="C86" s="18"/>
      <c r="D86" s="18"/>
      <c r="E86" s="18"/>
      <c r="F86" s="18"/>
      <c r="G86" s="18"/>
      <c r="H86" s="18"/>
      <c r="I86" s="18"/>
      <c r="J86" s="18"/>
    </row>
    <row r="87" spans="1:10" ht="18" customHeight="1">
      <c r="A87" s="150"/>
      <c r="B87" s="50" t="s">
        <v>148</v>
      </c>
      <c r="C87" s="5"/>
      <c r="D87" s="5"/>
      <c r="E87" s="5"/>
      <c r="F87" s="5"/>
      <c r="G87" s="5"/>
      <c r="H87" s="5"/>
      <c r="I87" s="5"/>
      <c r="J87" s="5"/>
    </row>
    <row r="88" spans="1:10" ht="18" customHeight="1">
      <c r="A88" s="148" t="s">
        <v>60</v>
      </c>
      <c r="B88" s="20" t="s">
        <v>53</v>
      </c>
      <c r="C88" s="3">
        <v>30</v>
      </c>
      <c r="D88" s="3">
        <v>17</v>
      </c>
      <c r="E88" s="3">
        <v>17</v>
      </c>
      <c r="F88" s="3" t="s">
        <v>177</v>
      </c>
      <c r="G88" s="3">
        <v>13</v>
      </c>
      <c r="H88" s="3" t="s">
        <v>176</v>
      </c>
      <c r="I88" s="3">
        <v>0</v>
      </c>
      <c r="J88" s="3">
        <v>0</v>
      </c>
    </row>
    <row r="89" spans="1:10" ht="18" customHeight="1">
      <c r="A89" s="149"/>
      <c r="B89" s="49" t="s">
        <v>54</v>
      </c>
      <c r="C89" s="4"/>
      <c r="D89" s="4"/>
      <c r="E89" s="4"/>
      <c r="F89" s="4"/>
      <c r="G89" s="4"/>
      <c r="H89" s="4"/>
      <c r="I89" s="4"/>
      <c r="J89" s="4"/>
    </row>
    <row r="90" spans="1:10" ht="18" customHeight="1">
      <c r="A90" s="149"/>
      <c r="B90" s="21" t="s">
        <v>55</v>
      </c>
      <c r="C90" s="18"/>
      <c r="D90" s="18"/>
      <c r="E90" s="18"/>
      <c r="F90" s="18"/>
      <c r="G90" s="18"/>
      <c r="H90" s="18"/>
      <c r="I90" s="18"/>
      <c r="J90" s="18"/>
    </row>
    <row r="91" spans="1:10" ht="18" customHeight="1">
      <c r="A91" s="150"/>
      <c r="B91" s="50" t="s">
        <v>148</v>
      </c>
      <c r="C91" s="5"/>
      <c r="D91" s="5"/>
      <c r="E91" s="5"/>
      <c r="F91" s="5"/>
      <c r="G91" s="5"/>
      <c r="H91" s="5"/>
      <c r="I91" s="5"/>
      <c r="J91" s="5"/>
    </row>
    <row r="92" spans="1:10" ht="18" customHeight="1">
      <c r="A92" s="148" t="s">
        <v>61</v>
      </c>
      <c r="B92" s="20" t="s">
        <v>53</v>
      </c>
      <c r="C92" s="3">
        <v>35</v>
      </c>
      <c r="D92" s="3">
        <v>18</v>
      </c>
      <c r="E92" s="3">
        <v>19</v>
      </c>
      <c r="F92" s="3" t="s">
        <v>216</v>
      </c>
      <c r="G92" s="3">
        <v>16</v>
      </c>
      <c r="H92" s="3" t="s">
        <v>217</v>
      </c>
      <c r="I92" s="3">
        <v>0</v>
      </c>
      <c r="J92" s="3">
        <v>0</v>
      </c>
    </row>
    <row r="93" spans="1:10" ht="18" customHeight="1">
      <c r="A93" s="156"/>
      <c r="B93" s="49" t="s">
        <v>54</v>
      </c>
      <c r="C93" s="4"/>
      <c r="D93" s="4"/>
      <c r="E93" s="4"/>
      <c r="F93" s="4"/>
      <c r="G93" s="4"/>
      <c r="H93" s="4"/>
      <c r="I93" s="4"/>
      <c r="J93" s="4"/>
    </row>
    <row r="94" spans="1:10" ht="18" customHeight="1">
      <c r="A94" s="149"/>
      <c r="B94" s="21" t="s">
        <v>55</v>
      </c>
      <c r="C94" s="18"/>
      <c r="D94" s="18"/>
      <c r="E94" s="18"/>
      <c r="F94" s="18"/>
      <c r="G94" s="18"/>
      <c r="H94" s="18"/>
      <c r="I94" s="18"/>
      <c r="J94" s="18"/>
    </row>
    <row r="95" spans="1:10" ht="18" customHeight="1">
      <c r="A95" s="150"/>
      <c r="B95" s="50" t="s">
        <v>148</v>
      </c>
      <c r="C95" s="5"/>
      <c r="D95" s="5"/>
      <c r="E95" s="5"/>
      <c r="F95" s="5"/>
      <c r="G95" s="5"/>
      <c r="H95" s="5"/>
      <c r="I95" s="5"/>
      <c r="J95" s="5"/>
    </row>
    <row r="96" spans="1:10" ht="18" customHeight="1">
      <c r="A96" s="148" t="s">
        <v>85</v>
      </c>
      <c r="B96" s="20" t="s">
        <v>53</v>
      </c>
      <c r="C96" s="3">
        <f>C84+C88+C92</f>
        <v>100</v>
      </c>
      <c r="D96" s="3">
        <f t="shared" ref="D96:J96" si="4">D84+D88+D92</f>
        <v>52</v>
      </c>
      <c r="E96" s="3">
        <f t="shared" si="4"/>
        <v>56</v>
      </c>
      <c r="F96" s="96">
        <f>E96/C96*100</f>
        <v>56.000000000000007</v>
      </c>
      <c r="G96" s="3">
        <f t="shared" si="4"/>
        <v>44</v>
      </c>
      <c r="H96" s="96">
        <f>G96/C96*100</f>
        <v>44</v>
      </c>
      <c r="I96" s="3">
        <f t="shared" si="4"/>
        <v>0</v>
      </c>
      <c r="J96" s="3">
        <f t="shared" si="4"/>
        <v>0</v>
      </c>
    </row>
    <row r="97" spans="1:10" ht="18" customHeight="1">
      <c r="A97" s="149"/>
      <c r="B97" s="49" t="s">
        <v>54</v>
      </c>
      <c r="C97" s="4"/>
      <c r="D97" s="4"/>
      <c r="E97" s="4"/>
      <c r="F97" s="4"/>
      <c r="G97" s="4"/>
      <c r="H97" s="4"/>
      <c r="I97" s="4"/>
      <c r="J97" s="4"/>
    </row>
    <row r="98" spans="1:10" ht="18" customHeight="1">
      <c r="A98" s="149"/>
      <c r="B98" s="21" t="s">
        <v>55</v>
      </c>
      <c r="C98" s="18"/>
      <c r="D98" s="18"/>
      <c r="E98" s="18"/>
      <c r="F98" s="18"/>
      <c r="G98" s="18"/>
      <c r="H98" s="18"/>
      <c r="I98" s="18"/>
      <c r="J98" s="18"/>
    </row>
    <row r="99" spans="1:10" ht="18" customHeight="1">
      <c r="A99" s="150"/>
      <c r="B99" s="50" t="s">
        <v>148</v>
      </c>
      <c r="C99" s="5"/>
      <c r="D99" s="5"/>
      <c r="E99" s="5"/>
      <c r="F99" s="5"/>
      <c r="G99" s="5"/>
      <c r="H99" s="5"/>
      <c r="I99" s="5"/>
      <c r="J99" s="5"/>
    </row>
    <row r="100" spans="1:10" ht="18" customHeight="1">
      <c r="A100" s="148" t="s">
        <v>83</v>
      </c>
      <c r="B100" s="54" t="s">
        <v>53</v>
      </c>
      <c r="C100" s="3">
        <f>C28+C44+C60+C80+C96</f>
        <v>613</v>
      </c>
      <c r="D100" s="3">
        <f t="shared" ref="D100:J100" si="5">D28+D44+D60+D80+D96</f>
        <v>302</v>
      </c>
      <c r="E100" s="3">
        <f t="shared" si="5"/>
        <v>263</v>
      </c>
      <c r="F100" s="96">
        <f>E100/C100*100</f>
        <v>42.903752039151712</v>
      </c>
      <c r="G100" s="3">
        <f t="shared" si="5"/>
        <v>350</v>
      </c>
      <c r="H100" s="96">
        <f>G100/C100*100</f>
        <v>57.096247960848288</v>
      </c>
      <c r="I100" s="3">
        <f t="shared" si="5"/>
        <v>0</v>
      </c>
      <c r="J100" s="3">
        <f t="shared" si="5"/>
        <v>0</v>
      </c>
    </row>
    <row r="101" spans="1:10" ht="18" customHeight="1">
      <c r="A101" s="149"/>
      <c r="B101" s="55" t="s">
        <v>54</v>
      </c>
      <c r="C101" s="4"/>
      <c r="D101" s="4"/>
      <c r="E101" s="4"/>
      <c r="F101" s="4"/>
      <c r="G101" s="4"/>
      <c r="H101" s="4"/>
      <c r="I101" s="4"/>
      <c r="J101" s="4"/>
    </row>
    <row r="102" spans="1:10" ht="18" customHeight="1">
      <c r="A102" s="149"/>
      <c r="B102" s="56" t="s">
        <v>55</v>
      </c>
      <c r="C102" s="18"/>
      <c r="D102" s="18"/>
      <c r="E102" s="18"/>
      <c r="F102" s="18"/>
      <c r="G102" s="18"/>
      <c r="H102" s="18"/>
      <c r="I102" s="18"/>
      <c r="J102" s="18"/>
    </row>
    <row r="103" spans="1:10" ht="18" customHeight="1">
      <c r="A103" s="150"/>
      <c r="B103" s="57" t="s">
        <v>148</v>
      </c>
      <c r="C103" s="5"/>
      <c r="D103" s="5"/>
      <c r="E103" s="5"/>
      <c r="F103" s="5"/>
      <c r="G103" s="5"/>
      <c r="H103" s="5"/>
      <c r="I103" s="5"/>
      <c r="J103" s="5"/>
    </row>
    <row r="104" spans="1:10" ht="15" customHeight="1"/>
    <row r="105" spans="1:10" ht="15" customHeight="1"/>
    <row r="106" spans="1:10" ht="15" customHeight="1"/>
    <row r="107" spans="1:10" ht="15" customHeight="1"/>
    <row r="108" spans="1:10" ht="15" customHeight="1"/>
    <row r="109" spans="1:10" ht="15" customHeight="1"/>
    <row r="110" spans="1:10" ht="15" customHeight="1"/>
    <row r="111" spans="1:10" ht="15" customHeight="1"/>
    <row r="112" spans="1:10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5" customHeight="1"/>
    <row r="164" ht="12.75" customHeight="1"/>
    <row r="165" ht="14.2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4" ht="18" customHeight="1"/>
    <row r="215" ht="18" customHeight="1"/>
    <row r="216" ht="18" customHeight="1"/>
    <row r="217" ht="18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</sheetData>
  <mergeCells count="34">
    <mergeCell ref="A100:A103"/>
    <mergeCell ref="A56:A59"/>
    <mergeCell ref="A60:A63"/>
    <mergeCell ref="A64:A67"/>
    <mergeCell ref="A68:A71"/>
    <mergeCell ref="A72:A75"/>
    <mergeCell ref="A76:A79"/>
    <mergeCell ref="A80:A83"/>
    <mergeCell ref="A84:A87"/>
    <mergeCell ref="A88:A91"/>
    <mergeCell ref="A92:A95"/>
    <mergeCell ref="A96:A99"/>
    <mergeCell ref="A52:A55"/>
    <mergeCell ref="A8:A11"/>
    <mergeCell ref="A12:A15"/>
    <mergeCell ref="A16:A19"/>
    <mergeCell ref="A20:A23"/>
    <mergeCell ref="A24:A27"/>
    <mergeCell ref="A28:A31"/>
    <mergeCell ref="A32:A35"/>
    <mergeCell ref="A36:A39"/>
    <mergeCell ref="A40:A43"/>
    <mergeCell ref="A44:A47"/>
    <mergeCell ref="A48:A51"/>
    <mergeCell ref="A1:D1"/>
    <mergeCell ref="A3:J3"/>
    <mergeCell ref="A4:J4"/>
    <mergeCell ref="A6:A7"/>
    <mergeCell ref="B6:B7"/>
    <mergeCell ref="C6:C7"/>
    <mergeCell ref="D6:D7"/>
    <mergeCell ref="E6:F6"/>
    <mergeCell ref="G6:H6"/>
    <mergeCell ref="I6:J6"/>
  </mergeCells>
  <pageMargins left="0.31496062992125984" right="0.31496062992125984" top="0.31496062992125984" bottom="0.31496062992125984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225"/>
  <sheetViews>
    <sheetView topLeftCell="A70" zoomScale="55" zoomScaleNormal="55" workbookViewId="0">
      <selection activeCell="F58" sqref="F58"/>
    </sheetView>
  </sheetViews>
  <sheetFormatPr defaultRowHeight="15.75"/>
  <cols>
    <col min="1" max="1" width="8.5" customWidth="1"/>
    <col min="2" max="2" width="7" customWidth="1"/>
    <col min="3" max="10" width="8.625" customWidth="1"/>
  </cols>
  <sheetData>
    <row r="1" spans="1:18">
      <c r="A1" s="155" t="s">
        <v>149</v>
      </c>
      <c r="B1" s="155"/>
      <c r="C1" s="155"/>
      <c r="D1" s="155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</row>
    <row r="2" spans="1:18" ht="7.5" customHeight="1">
      <c r="A2" s="87"/>
      <c r="B2" s="87"/>
      <c r="C2" s="87"/>
      <c r="D2" s="8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18.75">
      <c r="A3" s="151" t="s">
        <v>125</v>
      </c>
      <c r="B3" s="151"/>
      <c r="C3" s="151"/>
      <c r="D3" s="151"/>
      <c r="E3" s="151"/>
      <c r="F3" s="151"/>
      <c r="G3" s="151"/>
      <c r="H3" s="151"/>
      <c r="I3" s="151"/>
      <c r="J3" s="151"/>
      <c r="K3" s="19"/>
      <c r="L3" s="19"/>
      <c r="M3" s="19"/>
      <c r="N3" s="19"/>
      <c r="O3" s="19"/>
      <c r="P3" s="19"/>
      <c r="Q3" s="19"/>
      <c r="R3" s="19"/>
    </row>
    <row r="4" spans="1:18" ht="18.75">
      <c r="A4" s="151" t="s">
        <v>126</v>
      </c>
      <c r="B4" s="151"/>
      <c r="C4" s="151"/>
      <c r="D4" s="151"/>
      <c r="E4" s="151"/>
      <c r="F4" s="151"/>
      <c r="G4" s="151"/>
      <c r="H4" s="151"/>
      <c r="I4" s="151"/>
      <c r="J4" s="151"/>
      <c r="K4" s="19"/>
      <c r="L4" s="19"/>
      <c r="M4" s="19"/>
      <c r="N4" s="19"/>
      <c r="O4" s="19"/>
      <c r="P4" s="19"/>
      <c r="Q4" s="19"/>
      <c r="R4" s="19"/>
    </row>
    <row r="5" spans="1:18" ht="9.75" customHeight="1"/>
    <row r="6" spans="1:18" ht="15" customHeight="1">
      <c r="A6" s="138" t="s">
        <v>1</v>
      </c>
      <c r="B6" s="138" t="s">
        <v>17</v>
      </c>
      <c r="C6" s="138" t="s">
        <v>15</v>
      </c>
      <c r="D6" s="138" t="s">
        <v>20</v>
      </c>
      <c r="E6" s="138" t="s">
        <v>62</v>
      </c>
      <c r="F6" s="138"/>
      <c r="G6" s="138" t="s">
        <v>38</v>
      </c>
      <c r="H6" s="138"/>
      <c r="I6" s="138" t="s">
        <v>39</v>
      </c>
      <c r="J6" s="138"/>
    </row>
    <row r="7" spans="1:18" ht="20.25" customHeight="1">
      <c r="A7" s="138"/>
      <c r="B7" s="138"/>
      <c r="C7" s="138"/>
      <c r="D7" s="138"/>
      <c r="E7" s="13" t="s">
        <v>16</v>
      </c>
      <c r="F7" s="13" t="s">
        <v>40</v>
      </c>
      <c r="G7" s="13" t="s">
        <v>16</v>
      </c>
      <c r="H7" s="13" t="s">
        <v>40</v>
      </c>
      <c r="I7" s="13" t="s">
        <v>16</v>
      </c>
      <c r="J7" s="13" t="s">
        <v>40</v>
      </c>
    </row>
    <row r="8" spans="1:18" ht="18" customHeight="1">
      <c r="A8" s="138" t="s">
        <v>43</v>
      </c>
      <c r="B8" s="30" t="s">
        <v>53</v>
      </c>
      <c r="C8" s="1">
        <v>35</v>
      </c>
      <c r="D8" s="1">
        <v>18</v>
      </c>
      <c r="E8" s="1">
        <v>15</v>
      </c>
      <c r="F8" s="1" t="s">
        <v>231</v>
      </c>
      <c r="G8" s="1">
        <v>20</v>
      </c>
      <c r="H8" s="1" t="s">
        <v>246</v>
      </c>
      <c r="I8" s="1">
        <v>0</v>
      </c>
      <c r="J8" s="1">
        <v>0</v>
      </c>
    </row>
    <row r="9" spans="1:18" ht="18" customHeight="1">
      <c r="A9" s="138"/>
      <c r="B9" s="30" t="s">
        <v>54</v>
      </c>
      <c r="C9" s="1"/>
      <c r="D9" s="1"/>
      <c r="E9" s="1"/>
      <c r="F9" s="1"/>
      <c r="G9" s="1"/>
      <c r="H9" s="1"/>
      <c r="I9" s="1"/>
      <c r="J9" s="1"/>
    </row>
    <row r="10" spans="1:18" ht="18" customHeight="1">
      <c r="A10" s="138"/>
      <c r="B10" s="30" t="s">
        <v>55</v>
      </c>
      <c r="C10" s="1"/>
      <c r="D10" s="1"/>
      <c r="E10" s="1"/>
      <c r="F10" s="1"/>
      <c r="G10" s="1"/>
      <c r="H10" s="1"/>
      <c r="I10" s="1"/>
      <c r="J10" s="1"/>
    </row>
    <row r="11" spans="1:18" ht="18" customHeight="1">
      <c r="A11" s="138"/>
      <c r="B11" s="30" t="s">
        <v>148</v>
      </c>
      <c r="C11" s="1"/>
      <c r="D11" s="1"/>
      <c r="E11" s="1"/>
      <c r="F11" s="1"/>
      <c r="G11" s="1"/>
      <c r="H11" s="1"/>
      <c r="I11" s="1"/>
      <c r="J11" s="1"/>
    </row>
    <row r="12" spans="1:18" ht="18" customHeight="1">
      <c r="A12" s="138" t="s">
        <v>44</v>
      </c>
      <c r="B12" s="30" t="s">
        <v>53</v>
      </c>
      <c r="C12" s="1">
        <v>33</v>
      </c>
      <c r="D12" s="1">
        <v>16</v>
      </c>
      <c r="E12" s="1">
        <v>14</v>
      </c>
      <c r="F12" s="1" t="s">
        <v>210</v>
      </c>
      <c r="G12" s="1">
        <v>19</v>
      </c>
      <c r="H12" s="1" t="s">
        <v>211</v>
      </c>
      <c r="I12" s="1">
        <v>0</v>
      </c>
      <c r="J12" s="1">
        <v>0</v>
      </c>
    </row>
    <row r="13" spans="1:18" ht="18" customHeight="1">
      <c r="A13" s="138"/>
      <c r="B13" s="30" t="s">
        <v>54</v>
      </c>
      <c r="C13" s="1"/>
      <c r="D13" s="1"/>
      <c r="E13" s="1"/>
      <c r="F13" s="1"/>
      <c r="G13" s="1"/>
      <c r="H13" s="1"/>
      <c r="I13" s="1"/>
      <c r="J13" s="1"/>
    </row>
    <row r="14" spans="1:18" ht="18" customHeight="1">
      <c r="A14" s="138"/>
      <c r="B14" s="30" t="s">
        <v>55</v>
      </c>
      <c r="C14" s="1"/>
      <c r="D14" s="1"/>
      <c r="E14" s="1"/>
      <c r="F14" s="1"/>
      <c r="G14" s="1"/>
      <c r="H14" s="1"/>
      <c r="I14" s="1"/>
      <c r="J14" s="1"/>
    </row>
    <row r="15" spans="1:18" ht="18" customHeight="1">
      <c r="A15" s="138"/>
      <c r="B15" s="30" t="s">
        <v>148</v>
      </c>
      <c r="C15" s="1"/>
      <c r="D15" s="1"/>
      <c r="E15" s="1"/>
      <c r="F15" s="1"/>
      <c r="G15" s="1"/>
      <c r="H15" s="1"/>
      <c r="I15" s="1"/>
      <c r="J15" s="1"/>
    </row>
    <row r="16" spans="1:18" ht="18" customHeight="1">
      <c r="A16" s="138" t="s">
        <v>45</v>
      </c>
      <c r="B16" s="30" t="s">
        <v>53</v>
      </c>
      <c r="C16" s="1">
        <v>33</v>
      </c>
      <c r="D16" s="1">
        <v>17</v>
      </c>
      <c r="E16" s="1">
        <v>14</v>
      </c>
      <c r="F16" s="1" t="s">
        <v>247</v>
      </c>
      <c r="G16" s="1">
        <v>19</v>
      </c>
      <c r="H16" s="1" t="s">
        <v>211</v>
      </c>
      <c r="I16" s="1">
        <v>0</v>
      </c>
      <c r="J16" s="1">
        <v>0</v>
      </c>
    </row>
    <row r="17" spans="1:10" ht="18" customHeight="1">
      <c r="A17" s="138"/>
      <c r="B17" s="30" t="s">
        <v>54</v>
      </c>
      <c r="C17" s="1"/>
      <c r="D17" s="1"/>
      <c r="E17" s="1"/>
      <c r="F17" s="1"/>
      <c r="G17" s="1"/>
      <c r="H17" s="1"/>
      <c r="I17" s="1"/>
      <c r="J17" s="1"/>
    </row>
    <row r="18" spans="1:10" ht="18" customHeight="1">
      <c r="A18" s="138"/>
      <c r="B18" s="30" t="s">
        <v>55</v>
      </c>
      <c r="C18" s="1"/>
      <c r="D18" s="1"/>
      <c r="E18" s="1"/>
      <c r="F18" s="1"/>
      <c r="G18" s="1"/>
      <c r="H18" s="1"/>
      <c r="I18" s="1"/>
      <c r="J18" s="1"/>
    </row>
    <row r="19" spans="1:10" ht="18" customHeight="1">
      <c r="A19" s="138"/>
      <c r="B19" s="30" t="s">
        <v>148</v>
      </c>
      <c r="C19" s="1"/>
      <c r="D19" s="1"/>
      <c r="E19" s="1"/>
      <c r="F19" s="1"/>
      <c r="G19" s="1"/>
      <c r="H19" s="1"/>
      <c r="I19" s="1"/>
      <c r="J19" s="1"/>
    </row>
    <row r="20" spans="1:10" ht="18" customHeight="1">
      <c r="A20" s="138" t="s">
        <v>154</v>
      </c>
      <c r="B20" s="30" t="s">
        <v>53</v>
      </c>
      <c r="C20" s="1">
        <v>35</v>
      </c>
      <c r="D20" s="1">
        <v>17</v>
      </c>
      <c r="E20" s="1">
        <v>11</v>
      </c>
      <c r="F20" s="1" t="s">
        <v>214</v>
      </c>
      <c r="G20" s="1">
        <v>24</v>
      </c>
      <c r="H20" s="1" t="s">
        <v>215</v>
      </c>
      <c r="I20" s="1">
        <v>0</v>
      </c>
      <c r="J20" s="1">
        <v>0</v>
      </c>
    </row>
    <row r="21" spans="1:10" ht="18" customHeight="1">
      <c r="A21" s="138"/>
      <c r="B21" s="30" t="s">
        <v>54</v>
      </c>
      <c r="C21" s="1"/>
      <c r="D21" s="1"/>
      <c r="E21" s="1"/>
      <c r="F21" s="1"/>
      <c r="G21" s="1"/>
      <c r="H21" s="1"/>
      <c r="I21" s="1"/>
      <c r="J21" s="1"/>
    </row>
    <row r="22" spans="1:10" ht="18" customHeight="1">
      <c r="A22" s="138"/>
      <c r="B22" s="30" t="s">
        <v>55</v>
      </c>
      <c r="C22" s="1"/>
      <c r="D22" s="1"/>
      <c r="E22" s="1"/>
      <c r="F22" s="1"/>
      <c r="G22" s="1"/>
      <c r="H22" s="1"/>
      <c r="I22" s="1"/>
      <c r="J22" s="1"/>
    </row>
    <row r="23" spans="1:10" ht="18" customHeight="1">
      <c r="A23" s="138"/>
      <c r="B23" s="30" t="s">
        <v>148</v>
      </c>
      <c r="C23" s="1"/>
      <c r="D23" s="1"/>
      <c r="E23" s="1"/>
      <c r="F23" s="1"/>
      <c r="G23" s="1"/>
      <c r="H23" s="1"/>
      <c r="I23" s="1"/>
      <c r="J23" s="1"/>
    </row>
    <row r="24" spans="1:10" ht="18" customHeight="1">
      <c r="A24" s="138" t="s">
        <v>155</v>
      </c>
      <c r="B24" s="30" t="s">
        <v>53</v>
      </c>
      <c r="C24" s="1">
        <v>35</v>
      </c>
      <c r="D24" s="1">
        <v>18</v>
      </c>
      <c r="E24" s="1">
        <v>15</v>
      </c>
      <c r="F24" s="1" t="s">
        <v>208</v>
      </c>
      <c r="G24" s="1">
        <v>20</v>
      </c>
      <c r="H24" s="1" t="s">
        <v>207</v>
      </c>
      <c r="I24" s="1">
        <v>0</v>
      </c>
      <c r="J24" s="1">
        <v>0</v>
      </c>
    </row>
    <row r="25" spans="1:10" ht="18" customHeight="1">
      <c r="A25" s="138"/>
      <c r="B25" s="30" t="s">
        <v>54</v>
      </c>
      <c r="C25" s="1"/>
      <c r="D25" s="1"/>
      <c r="E25" s="1"/>
      <c r="F25" s="1"/>
      <c r="G25" s="1"/>
      <c r="H25" s="1"/>
      <c r="I25" s="1"/>
      <c r="J25" s="1"/>
    </row>
    <row r="26" spans="1:10" ht="18" customHeight="1">
      <c r="A26" s="138"/>
      <c r="B26" s="30" t="s">
        <v>55</v>
      </c>
      <c r="C26" s="1"/>
      <c r="D26" s="1"/>
      <c r="E26" s="1"/>
      <c r="F26" s="1"/>
      <c r="G26" s="1"/>
      <c r="H26" s="1"/>
      <c r="I26" s="1"/>
      <c r="J26" s="1"/>
    </row>
    <row r="27" spans="1:10" ht="18" customHeight="1">
      <c r="A27" s="138"/>
      <c r="B27" s="30" t="s">
        <v>148</v>
      </c>
      <c r="C27" s="1"/>
      <c r="D27" s="1"/>
      <c r="E27" s="1"/>
      <c r="F27" s="1"/>
      <c r="G27" s="1"/>
      <c r="H27" s="1"/>
      <c r="I27" s="1"/>
      <c r="J27" s="1"/>
    </row>
    <row r="28" spans="1:10" ht="18" customHeight="1">
      <c r="A28" s="138" t="s">
        <v>79</v>
      </c>
      <c r="B28" s="30" t="s">
        <v>53</v>
      </c>
      <c r="C28" s="1">
        <f>C8+C12+C16+C20+C24</f>
        <v>171</v>
      </c>
      <c r="D28" s="1">
        <f>D8+D12+D16+D20+D24</f>
        <v>86</v>
      </c>
      <c r="E28" s="1">
        <f t="shared" ref="E28:I28" si="0">E8+E12+E16+E20+E24</f>
        <v>69</v>
      </c>
      <c r="F28" s="60">
        <f>E28/C28*100</f>
        <v>40.350877192982452</v>
      </c>
      <c r="G28" s="1">
        <f t="shared" si="0"/>
        <v>102</v>
      </c>
      <c r="H28" s="60">
        <f>G28/C28*100</f>
        <v>59.649122807017541</v>
      </c>
      <c r="I28" s="1">
        <f t="shared" si="0"/>
        <v>0</v>
      </c>
      <c r="J28" s="60">
        <f>I28/C28*100</f>
        <v>0</v>
      </c>
    </row>
    <row r="29" spans="1:10" ht="18" customHeight="1">
      <c r="A29" s="138"/>
      <c r="B29" s="30" t="s">
        <v>54</v>
      </c>
      <c r="C29" s="1"/>
      <c r="D29" s="1"/>
      <c r="E29" s="1"/>
      <c r="F29" s="1"/>
      <c r="G29" s="1"/>
      <c r="H29" s="1"/>
      <c r="I29" s="1"/>
      <c r="J29" s="1"/>
    </row>
    <row r="30" spans="1:10" ht="18" customHeight="1">
      <c r="A30" s="138"/>
      <c r="B30" s="30" t="s">
        <v>55</v>
      </c>
      <c r="C30" s="1"/>
      <c r="D30" s="1"/>
      <c r="E30" s="1"/>
      <c r="F30" s="1"/>
      <c r="G30" s="1"/>
      <c r="H30" s="1"/>
      <c r="I30" s="1"/>
      <c r="J30" s="1"/>
    </row>
    <row r="31" spans="1:10" ht="18" customHeight="1">
      <c r="A31" s="138"/>
      <c r="B31" s="30" t="s">
        <v>148</v>
      </c>
      <c r="C31" s="1"/>
      <c r="D31" s="1"/>
      <c r="E31" s="1"/>
      <c r="F31" s="1"/>
      <c r="G31" s="1"/>
      <c r="H31" s="1"/>
      <c r="I31" s="1"/>
      <c r="J31" s="1"/>
    </row>
    <row r="32" spans="1:10" ht="18" customHeight="1">
      <c r="A32" s="138" t="s">
        <v>46</v>
      </c>
      <c r="B32" s="30" t="s">
        <v>53</v>
      </c>
      <c r="C32" s="1">
        <v>36</v>
      </c>
      <c r="D32" s="1">
        <v>16</v>
      </c>
      <c r="E32" s="1">
        <v>14</v>
      </c>
      <c r="F32" s="1" t="s">
        <v>248</v>
      </c>
      <c r="G32" s="1">
        <v>22</v>
      </c>
      <c r="H32" s="1" t="s">
        <v>249</v>
      </c>
      <c r="I32" s="1">
        <v>0</v>
      </c>
      <c r="J32" s="1">
        <v>0</v>
      </c>
    </row>
    <row r="33" spans="1:10" ht="18" customHeight="1">
      <c r="A33" s="138"/>
      <c r="B33" s="30" t="s">
        <v>54</v>
      </c>
      <c r="C33" s="1"/>
      <c r="D33" s="1"/>
      <c r="E33" s="1"/>
      <c r="F33" s="1"/>
      <c r="G33" s="1"/>
      <c r="H33" s="1"/>
      <c r="I33" s="1"/>
      <c r="J33" s="1"/>
    </row>
    <row r="34" spans="1:10" ht="18" customHeight="1">
      <c r="A34" s="138"/>
      <c r="B34" s="30" t="s">
        <v>55</v>
      </c>
      <c r="C34" s="1"/>
      <c r="D34" s="1"/>
      <c r="E34" s="1"/>
      <c r="F34" s="1"/>
      <c r="G34" s="1"/>
      <c r="H34" s="1"/>
      <c r="I34" s="1"/>
      <c r="J34" s="1"/>
    </row>
    <row r="35" spans="1:10" ht="18" customHeight="1">
      <c r="A35" s="138"/>
      <c r="B35" s="30" t="s">
        <v>148</v>
      </c>
      <c r="C35" s="1"/>
      <c r="D35" s="1"/>
      <c r="E35" s="1"/>
      <c r="F35" s="1"/>
      <c r="G35" s="1"/>
      <c r="H35" s="1"/>
      <c r="I35" s="1"/>
      <c r="J35" s="1"/>
    </row>
    <row r="36" spans="1:10" ht="18" customHeight="1">
      <c r="A36" s="138" t="s">
        <v>47</v>
      </c>
      <c r="B36" s="30" t="s">
        <v>53</v>
      </c>
      <c r="C36" s="1">
        <v>36</v>
      </c>
      <c r="D36" s="1">
        <v>17</v>
      </c>
      <c r="E36" s="1">
        <v>15</v>
      </c>
      <c r="F36" s="1" t="s">
        <v>250</v>
      </c>
      <c r="G36" s="1">
        <v>21</v>
      </c>
      <c r="H36" s="1" t="s">
        <v>251</v>
      </c>
      <c r="I36" s="1">
        <v>0</v>
      </c>
      <c r="J36" s="1">
        <v>0</v>
      </c>
    </row>
    <row r="37" spans="1:10" ht="18" customHeight="1">
      <c r="A37" s="138"/>
      <c r="B37" s="30" t="s">
        <v>54</v>
      </c>
      <c r="C37" s="1"/>
      <c r="D37" s="1"/>
      <c r="E37" s="1"/>
      <c r="F37" s="1"/>
      <c r="G37" s="1"/>
      <c r="H37" s="1"/>
      <c r="I37" s="1"/>
      <c r="J37" s="1"/>
    </row>
    <row r="38" spans="1:10" ht="18" customHeight="1">
      <c r="A38" s="138"/>
      <c r="B38" s="30" t="s">
        <v>55</v>
      </c>
      <c r="C38" s="1"/>
      <c r="D38" s="1"/>
      <c r="E38" s="1"/>
      <c r="F38" s="1"/>
      <c r="G38" s="1"/>
      <c r="H38" s="1"/>
      <c r="I38" s="1"/>
      <c r="J38" s="1"/>
    </row>
    <row r="39" spans="1:10" ht="18" customHeight="1">
      <c r="A39" s="138"/>
      <c r="B39" s="30" t="s">
        <v>148</v>
      </c>
      <c r="C39" s="1"/>
      <c r="D39" s="1"/>
      <c r="E39" s="1"/>
      <c r="F39" s="1"/>
      <c r="G39" s="1"/>
      <c r="H39" s="1"/>
      <c r="I39" s="1"/>
      <c r="J39" s="1"/>
    </row>
    <row r="40" spans="1:10" ht="18" customHeight="1">
      <c r="A40" s="138" t="s">
        <v>48</v>
      </c>
      <c r="B40" s="30" t="s">
        <v>53</v>
      </c>
      <c r="C40" s="1">
        <v>36</v>
      </c>
      <c r="D40" s="1">
        <v>18</v>
      </c>
      <c r="E40" s="1">
        <v>14</v>
      </c>
      <c r="F40" s="1" t="s">
        <v>248</v>
      </c>
      <c r="G40" s="1">
        <v>22</v>
      </c>
      <c r="H40" s="1" t="s">
        <v>249</v>
      </c>
      <c r="I40" s="1">
        <v>0</v>
      </c>
      <c r="J40" s="1">
        <v>0</v>
      </c>
    </row>
    <row r="41" spans="1:10" ht="18" customHeight="1">
      <c r="A41" s="138"/>
      <c r="B41" s="30" t="s">
        <v>54</v>
      </c>
      <c r="C41" s="1"/>
      <c r="D41" s="1"/>
      <c r="E41" s="1"/>
      <c r="F41" s="1"/>
      <c r="G41" s="1"/>
      <c r="H41" s="1"/>
      <c r="I41" s="1"/>
      <c r="J41" s="1"/>
    </row>
    <row r="42" spans="1:10" ht="18" customHeight="1">
      <c r="A42" s="138"/>
      <c r="B42" s="30" t="s">
        <v>55</v>
      </c>
      <c r="C42" s="1"/>
      <c r="D42" s="1"/>
      <c r="E42" s="1"/>
      <c r="F42" s="1"/>
      <c r="G42" s="1"/>
      <c r="H42" s="1"/>
      <c r="I42" s="1"/>
      <c r="J42" s="1"/>
    </row>
    <row r="43" spans="1:10" ht="18" customHeight="1">
      <c r="A43" s="138"/>
      <c r="B43" s="30" t="s">
        <v>148</v>
      </c>
      <c r="C43" s="1"/>
      <c r="D43" s="1"/>
      <c r="E43" s="1"/>
      <c r="F43" s="1"/>
      <c r="G43" s="1"/>
      <c r="H43" s="1"/>
      <c r="I43" s="1"/>
      <c r="J43" s="1"/>
    </row>
    <row r="44" spans="1:10" ht="18" customHeight="1">
      <c r="A44" s="138" t="s">
        <v>80</v>
      </c>
      <c r="B44" s="30" t="s">
        <v>53</v>
      </c>
      <c r="C44" s="18">
        <f>C32+C36+C40</f>
        <v>108</v>
      </c>
      <c r="D44" s="18">
        <f t="shared" ref="D44:I44" si="1">D32+D36+D40</f>
        <v>51</v>
      </c>
      <c r="E44" s="18">
        <f t="shared" si="1"/>
        <v>43</v>
      </c>
      <c r="F44" s="94">
        <f>E44/C44*100</f>
        <v>39.814814814814817</v>
      </c>
      <c r="G44" s="18">
        <f t="shared" si="1"/>
        <v>65</v>
      </c>
      <c r="H44" s="94">
        <f>G44/C44*100</f>
        <v>60.185185185185183</v>
      </c>
      <c r="I44" s="18">
        <f t="shared" si="1"/>
        <v>0</v>
      </c>
      <c r="J44" s="18">
        <f>I44/C44*100</f>
        <v>0</v>
      </c>
    </row>
    <row r="45" spans="1:10" ht="18" customHeight="1">
      <c r="A45" s="138"/>
      <c r="B45" s="30" t="s">
        <v>54</v>
      </c>
      <c r="C45" s="1"/>
      <c r="D45" s="1"/>
      <c r="E45" s="1"/>
      <c r="F45" s="1"/>
      <c r="G45" s="1"/>
      <c r="H45" s="1"/>
      <c r="I45" s="1"/>
      <c r="J45" s="1"/>
    </row>
    <row r="46" spans="1:10" ht="18" customHeight="1">
      <c r="A46" s="138"/>
      <c r="B46" s="30" t="s">
        <v>55</v>
      </c>
      <c r="C46" s="1"/>
      <c r="D46" s="1"/>
      <c r="E46" s="1"/>
      <c r="F46" s="1"/>
      <c r="G46" s="1"/>
      <c r="H46" s="1"/>
      <c r="I46" s="1"/>
      <c r="J46" s="1"/>
    </row>
    <row r="47" spans="1:10" ht="18" customHeight="1">
      <c r="A47" s="138"/>
      <c r="B47" s="30" t="s">
        <v>148</v>
      </c>
      <c r="C47" s="1"/>
      <c r="D47" s="1"/>
      <c r="E47" s="1"/>
      <c r="F47" s="1"/>
      <c r="G47" s="1"/>
      <c r="H47" s="1"/>
      <c r="I47" s="1"/>
      <c r="J47" s="1"/>
    </row>
    <row r="48" spans="1:10" ht="18" customHeight="1">
      <c r="A48" s="138" t="s">
        <v>49</v>
      </c>
      <c r="B48" s="30" t="s">
        <v>53</v>
      </c>
      <c r="C48" s="1">
        <v>38</v>
      </c>
      <c r="D48" s="1">
        <v>16</v>
      </c>
      <c r="E48" s="1">
        <v>16</v>
      </c>
      <c r="F48" s="1" t="s">
        <v>291</v>
      </c>
      <c r="G48" s="1">
        <v>22</v>
      </c>
      <c r="H48" s="1" t="s">
        <v>302</v>
      </c>
      <c r="I48" s="1">
        <v>0</v>
      </c>
      <c r="J48" s="1">
        <v>0</v>
      </c>
    </row>
    <row r="49" spans="1:30" ht="18" customHeight="1">
      <c r="A49" s="138"/>
      <c r="B49" s="30" t="s">
        <v>54</v>
      </c>
      <c r="C49" s="1"/>
      <c r="D49" s="1"/>
      <c r="E49" s="1"/>
      <c r="F49" s="1"/>
      <c r="G49" s="1"/>
      <c r="H49" s="1"/>
      <c r="I49" s="1"/>
      <c r="J49" s="1"/>
    </row>
    <row r="50" spans="1:30" ht="18" customHeight="1">
      <c r="A50" s="138"/>
      <c r="B50" s="30" t="s">
        <v>55</v>
      </c>
      <c r="C50" s="1"/>
      <c r="D50" s="1"/>
      <c r="E50" s="1"/>
      <c r="F50" s="1"/>
      <c r="G50" s="1"/>
      <c r="H50" s="1"/>
      <c r="I50" s="1"/>
      <c r="J50" s="1"/>
    </row>
    <row r="51" spans="1:30" ht="18" customHeight="1">
      <c r="A51" s="138"/>
      <c r="B51" s="30" t="s">
        <v>148</v>
      </c>
      <c r="C51" s="1"/>
      <c r="D51" s="1"/>
      <c r="E51" s="1"/>
      <c r="F51" s="1"/>
      <c r="G51" s="1"/>
      <c r="H51" s="1"/>
      <c r="I51" s="1"/>
      <c r="J51" s="1"/>
    </row>
    <row r="52" spans="1:30" ht="18" customHeight="1">
      <c r="A52" s="138" t="s">
        <v>50</v>
      </c>
      <c r="B52" s="30" t="s">
        <v>53</v>
      </c>
      <c r="C52" s="1">
        <v>38</v>
      </c>
      <c r="D52" s="1">
        <v>17</v>
      </c>
      <c r="E52" s="1">
        <v>17</v>
      </c>
      <c r="F52" s="1" t="s">
        <v>289</v>
      </c>
      <c r="G52" s="1">
        <v>21</v>
      </c>
      <c r="H52" s="1" t="s">
        <v>290</v>
      </c>
      <c r="I52" s="1">
        <v>0</v>
      </c>
      <c r="J52" s="1">
        <v>0</v>
      </c>
    </row>
    <row r="53" spans="1:30" ht="18" customHeight="1">
      <c r="A53" s="138"/>
      <c r="B53" s="30" t="s">
        <v>54</v>
      </c>
      <c r="C53" s="1"/>
      <c r="D53" s="1"/>
      <c r="E53" s="1"/>
      <c r="F53" s="1"/>
      <c r="G53" s="1"/>
      <c r="H53" s="1"/>
      <c r="I53" s="1"/>
      <c r="J53" s="1"/>
    </row>
    <row r="54" spans="1:30" ht="18" customHeight="1">
      <c r="A54" s="138"/>
      <c r="B54" s="30" t="s">
        <v>55</v>
      </c>
      <c r="C54" s="1"/>
      <c r="D54" s="1"/>
      <c r="E54" s="1"/>
      <c r="F54" s="1"/>
      <c r="G54" s="1"/>
      <c r="H54" s="1"/>
      <c r="I54" s="1"/>
      <c r="J54" s="1"/>
    </row>
    <row r="55" spans="1:30" ht="18" customHeight="1">
      <c r="A55" s="138"/>
      <c r="B55" s="30" t="s">
        <v>148</v>
      </c>
      <c r="C55" s="1"/>
      <c r="D55" s="1"/>
      <c r="E55" s="1"/>
      <c r="F55" s="1"/>
      <c r="G55" s="1"/>
      <c r="H55" s="1"/>
      <c r="I55" s="1"/>
      <c r="J55" s="1"/>
    </row>
    <row r="56" spans="1:30" ht="18" customHeight="1">
      <c r="A56" s="138" t="s">
        <v>51</v>
      </c>
      <c r="B56" s="30" t="s">
        <v>53</v>
      </c>
      <c r="C56" s="1">
        <v>38</v>
      </c>
      <c r="D56" s="1">
        <v>15</v>
      </c>
      <c r="E56" s="1">
        <v>17</v>
      </c>
      <c r="F56" s="1" t="s">
        <v>345</v>
      </c>
      <c r="G56" s="1">
        <v>21</v>
      </c>
      <c r="H56" s="1" t="s">
        <v>346</v>
      </c>
      <c r="I56" s="1">
        <v>0</v>
      </c>
      <c r="J56" s="1">
        <v>0</v>
      </c>
    </row>
    <row r="57" spans="1:30" ht="18" customHeight="1">
      <c r="A57" s="138"/>
      <c r="B57" s="30" t="s">
        <v>54</v>
      </c>
      <c r="C57" s="1"/>
      <c r="D57" s="1"/>
      <c r="E57" s="1"/>
      <c r="F57" s="1"/>
      <c r="G57" s="1"/>
      <c r="H57" s="1"/>
      <c r="I57" s="1"/>
      <c r="J57" s="1"/>
    </row>
    <row r="58" spans="1:30" ht="18" customHeight="1">
      <c r="A58" s="138"/>
      <c r="B58" s="30" t="s">
        <v>55</v>
      </c>
      <c r="C58" s="1"/>
      <c r="D58" s="1"/>
      <c r="E58" s="1"/>
      <c r="F58" s="1"/>
      <c r="G58" s="1"/>
      <c r="H58" s="1"/>
      <c r="I58" s="1"/>
      <c r="J58" s="1"/>
    </row>
    <row r="59" spans="1:30" ht="18" customHeight="1">
      <c r="A59" s="138"/>
      <c r="B59" s="30" t="s">
        <v>148</v>
      </c>
      <c r="C59" s="1"/>
      <c r="D59" s="1"/>
      <c r="E59" s="1"/>
      <c r="F59" s="1"/>
      <c r="G59" s="1"/>
      <c r="H59" s="1"/>
      <c r="I59" s="1"/>
      <c r="J59" s="1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</row>
    <row r="60" spans="1:30" ht="18" customHeight="1">
      <c r="A60" s="138" t="s">
        <v>81</v>
      </c>
      <c r="B60" s="30" t="s">
        <v>53</v>
      </c>
      <c r="C60" s="1">
        <f>C48+C52+C56</f>
        <v>114</v>
      </c>
      <c r="D60" s="1">
        <f t="shared" ref="D60:I60" si="2">D48+D52+D56</f>
        <v>48</v>
      </c>
      <c r="E60" s="1">
        <f t="shared" si="2"/>
        <v>50</v>
      </c>
      <c r="F60" s="60">
        <f>E60/C60*100</f>
        <v>43.859649122807014</v>
      </c>
      <c r="G60" s="1">
        <f t="shared" si="2"/>
        <v>64</v>
      </c>
      <c r="H60" s="60">
        <f>G60/C60*100</f>
        <v>56.140350877192979</v>
      </c>
      <c r="I60" s="1">
        <f t="shared" si="2"/>
        <v>0</v>
      </c>
      <c r="J60" s="1">
        <f>I60/C60*100</f>
        <v>0</v>
      </c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</row>
    <row r="61" spans="1:30" ht="18" customHeight="1">
      <c r="A61" s="138"/>
      <c r="B61" s="30" t="s">
        <v>54</v>
      </c>
      <c r="C61" s="1"/>
      <c r="D61" s="1"/>
      <c r="E61" s="1"/>
      <c r="F61" s="1"/>
      <c r="G61" s="1"/>
      <c r="H61" s="1"/>
      <c r="I61" s="1"/>
      <c r="J61" s="1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105"/>
    </row>
    <row r="62" spans="1:30" ht="18" customHeight="1">
      <c r="A62" s="138"/>
      <c r="B62" s="30" t="s">
        <v>55</v>
      </c>
      <c r="C62" s="1"/>
      <c r="D62" s="1"/>
      <c r="E62" s="1"/>
      <c r="F62" s="1"/>
      <c r="G62" s="1"/>
      <c r="H62" s="1"/>
      <c r="I62" s="1"/>
      <c r="J62" s="1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</row>
    <row r="63" spans="1:30" ht="18" customHeight="1">
      <c r="A63" s="138"/>
      <c r="B63" s="30" t="s">
        <v>148</v>
      </c>
      <c r="C63" s="1"/>
      <c r="D63" s="1"/>
      <c r="E63" s="1"/>
      <c r="F63" s="1"/>
      <c r="G63" s="1"/>
      <c r="H63" s="1"/>
      <c r="I63" s="1"/>
      <c r="J63" s="1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  <c r="AB63" s="105"/>
      <c r="AC63" s="105"/>
      <c r="AD63" s="105"/>
    </row>
    <row r="64" spans="1:30" ht="18" customHeight="1">
      <c r="A64" s="138" t="s">
        <v>56</v>
      </c>
      <c r="B64" s="30" t="s">
        <v>53</v>
      </c>
      <c r="C64" s="1">
        <v>31</v>
      </c>
      <c r="D64" s="1">
        <v>21</v>
      </c>
      <c r="E64" s="106">
        <v>12</v>
      </c>
      <c r="F64" s="60">
        <f t="shared" ref="F64" si="3">E64/C64*100</f>
        <v>38.70967741935484</v>
      </c>
      <c r="G64" s="1">
        <f t="shared" ref="G64" si="4">C64-E64</f>
        <v>19</v>
      </c>
      <c r="H64" s="60">
        <f t="shared" ref="H64" si="5">G64/C64*100</f>
        <v>61.29032258064516</v>
      </c>
      <c r="I64" s="1">
        <v>0</v>
      </c>
      <c r="J64" s="1">
        <v>0</v>
      </c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  <c r="AB64" s="105"/>
      <c r="AC64" s="105"/>
      <c r="AD64" s="105"/>
    </row>
    <row r="65" spans="1:30" ht="18" customHeight="1">
      <c r="A65" s="138"/>
      <c r="B65" s="30" t="s">
        <v>54</v>
      </c>
      <c r="C65" s="1"/>
      <c r="D65" s="1"/>
      <c r="E65" s="1"/>
      <c r="F65" s="1"/>
      <c r="G65" s="1"/>
      <c r="H65" s="1"/>
      <c r="I65" s="1"/>
      <c r="J65" s="1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  <c r="AB65" s="105"/>
      <c r="AC65" s="105"/>
      <c r="AD65" s="105"/>
    </row>
    <row r="66" spans="1:30" ht="18" customHeight="1">
      <c r="A66" s="138"/>
      <c r="B66" s="30" t="s">
        <v>55</v>
      </c>
      <c r="C66" s="1"/>
      <c r="D66" s="1"/>
      <c r="E66" s="1"/>
      <c r="F66" s="1"/>
      <c r="G66" s="1"/>
      <c r="H66" s="1"/>
      <c r="I66" s="1"/>
      <c r="J66" s="1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</row>
    <row r="67" spans="1:30" ht="18" customHeight="1">
      <c r="A67" s="138"/>
      <c r="B67" s="30" t="s">
        <v>148</v>
      </c>
      <c r="C67" s="1"/>
      <c r="D67" s="1"/>
      <c r="E67" s="1"/>
      <c r="F67" s="1"/>
      <c r="G67" s="1"/>
      <c r="H67" s="1"/>
      <c r="I67" s="1"/>
      <c r="J67" s="1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105"/>
    </row>
    <row r="68" spans="1:30" ht="18" customHeight="1">
      <c r="A68" s="138" t="s">
        <v>57</v>
      </c>
      <c r="B68" s="30" t="s">
        <v>53</v>
      </c>
      <c r="C68" s="1">
        <v>29</v>
      </c>
      <c r="D68" s="1">
        <v>12</v>
      </c>
      <c r="E68" s="106">
        <v>9</v>
      </c>
      <c r="F68" s="60">
        <f t="shared" ref="F68" si="6">E68/C68*100</f>
        <v>31.03448275862069</v>
      </c>
      <c r="G68" s="1">
        <f t="shared" ref="G68" si="7">C68-E68</f>
        <v>20</v>
      </c>
      <c r="H68" s="60">
        <f t="shared" ref="H68" si="8">G68/C68*100</f>
        <v>68.965517241379317</v>
      </c>
      <c r="I68" s="1">
        <v>0</v>
      </c>
      <c r="J68" s="1">
        <v>0</v>
      </c>
      <c r="P68" s="105"/>
      <c r="Q68" s="107"/>
      <c r="R68" s="108"/>
      <c r="S68" s="105"/>
      <c r="T68" s="105"/>
      <c r="U68" s="103"/>
      <c r="V68" s="104"/>
      <c r="W68" s="105"/>
      <c r="X68" s="104"/>
      <c r="Y68" s="105"/>
      <c r="Z68" s="105"/>
      <c r="AA68" s="105"/>
      <c r="AB68" s="105"/>
      <c r="AC68" s="105"/>
      <c r="AD68" s="105"/>
    </row>
    <row r="69" spans="1:30" ht="18" customHeight="1">
      <c r="A69" s="138"/>
      <c r="B69" s="30" t="s">
        <v>54</v>
      </c>
      <c r="C69" s="1"/>
      <c r="D69" s="1"/>
      <c r="E69" s="1"/>
      <c r="F69" s="1"/>
      <c r="G69" s="1"/>
      <c r="H69" s="1"/>
      <c r="I69" s="1"/>
      <c r="J69" s="1"/>
      <c r="P69" s="105"/>
      <c r="Q69" s="107"/>
      <c r="R69" s="108"/>
      <c r="S69" s="105"/>
      <c r="T69" s="105"/>
      <c r="U69" s="103"/>
      <c r="V69" s="104"/>
      <c r="W69" s="105"/>
      <c r="X69" s="104"/>
      <c r="Y69" s="105"/>
      <c r="Z69" s="105"/>
      <c r="AA69" s="105"/>
      <c r="AB69" s="105"/>
      <c r="AC69" s="105"/>
      <c r="AD69" s="105"/>
    </row>
    <row r="70" spans="1:30" ht="18" customHeight="1">
      <c r="A70" s="138"/>
      <c r="B70" s="30" t="s">
        <v>55</v>
      </c>
      <c r="C70" s="1"/>
      <c r="D70" s="1"/>
      <c r="E70" s="1"/>
      <c r="F70" s="1"/>
      <c r="G70" s="1"/>
      <c r="H70" s="1"/>
      <c r="I70" s="1"/>
      <c r="J70" s="1"/>
      <c r="P70" s="105"/>
      <c r="Q70" s="107"/>
      <c r="R70" s="108"/>
      <c r="S70" s="105"/>
      <c r="T70" s="105"/>
      <c r="U70" s="103"/>
      <c r="V70" s="104"/>
      <c r="W70" s="105"/>
      <c r="X70" s="104"/>
      <c r="Y70" s="105"/>
      <c r="Z70" s="105"/>
      <c r="AA70" s="105"/>
      <c r="AB70" s="105"/>
      <c r="AC70" s="105"/>
      <c r="AD70" s="105"/>
    </row>
    <row r="71" spans="1:30" ht="18" customHeight="1">
      <c r="A71" s="138"/>
      <c r="B71" s="30" t="s">
        <v>148</v>
      </c>
      <c r="C71" s="1"/>
      <c r="D71" s="1"/>
      <c r="E71" s="1"/>
      <c r="F71" s="1"/>
      <c r="G71" s="1"/>
      <c r="H71" s="1"/>
      <c r="I71" s="1"/>
      <c r="J71" s="1"/>
      <c r="P71" s="105"/>
      <c r="Q71" s="157"/>
      <c r="R71" s="157"/>
      <c r="S71" s="105"/>
      <c r="T71" s="105"/>
      <c r="U71" s="105"/>
      <c r="V71" s="104"/>
      <c r="W71" s="105"/>
      <c r="X71" s="104"/>
      <c r="Y71" s="105"/>
      <c r="Z71" s="105"/>
      <c r="AA71" s="105"/>
      <c r="AB71" s="105"/>
      <c r="AC71" s="105"/>
      <c r="AD71" s="105"/>
    </row>
    <row r="72" spans="1:30" ht="18" customHeight="1">
      <c r="A72" s="138" t="s">
        <v>58</v>
      </c>
      <c r="B72" s="30" t="s">
        <v>53</v>
      </c>
      <c r="C72" s="1">
        <v>30</v>
      </c>
      <c r="D72" s="1">
        <v>18</v>
      </c>
      <c r="E72" s="106">
        <v>11</v>
      </c>
      <c r="F72" s="60">
        <f t="shared" ref="F72" si="9">E72/C72*100</f>
        <v>36.666666666666664</v>
      </c>
      <c r="G72" s="1">
        <f t="shared" ref="G72" si="10">C72-E72</f>
        <v>19</v>
      </c>
      <c r="H72" s="60">
        <f t="shared" ref="H72" si="11">G72/C72*100</f>
        <v>63.333333333333329</v>
      </c>
      <c r="I72" s="1">
        <v>0</v>
      </c>
      <c r="J72" s="1">
        <v>0</v>
      </c>
      <c r="P72" s="105"/>
      <c r="Q72" s="109"/>
      <c r="R72" s="110"/>
      <c r="S72" s="105"/>
      <c r="T72" s="105"/>
      <c r="U72" s="103"/>
      <c r="V72" s="104"/>
      <c r="W72" s="105"/>
      <c r="X72" s="104"/>
      <c r="Y72" s="105"/>
      <c r="Z72" s="105"/>
      <c r="AA72" s="105"/>
      <c r="AB72" s="105"/>
      <c r="AC72" s="105"/>
      <c r="AD72" s="105"/>
    </row>
    <row r="73" spans="1:30" ht="18" customHeight="1">
      <c r="A73" s="138"/>
      <c r="B73" s="30" t="s">
        <v>54</v>
      </c>
      <c r="C73" s="1"/>
      <c r="D73" s="1"/>
      <c r="E73" s="1"/>
      <c r="F73" s="1"/>
      <c r="G73" s="1"/>
      <c r="H73" s="1"/>
      <c r="I73" s="1"/>
      <c r="J73" s="1"/>
      <c r="P73" s="105"/>
      <c r="Q73" s="105"/>
      <c r="R73" s="111"/>
      <c r="S73" s="105"/>
      <c r="T73" s="105"/>
      <c r="U73" s="103"/>
      <c r="V73" s="104"/>
      <c r="W73" s="105"/>
      <c r="X73" s="104"/>
      <c r="Y73" s="105"/>
      <c r="Z73" s="105"/>
      <c r="AA73" s="105"/>
      <c r="AB73" s="105"/>
      <c r="AC73" s="105"/>
      <c r="AD73" s="105"/>
    </row>
    <row r="74" spans="1:30" ht="18" customHeight="1">
      <c r="A74" s="138"/>
      <c r="B74" s="30" t="s">
        <v>55</v>
      </c>
      <c r="C74" s="1"/>
      <c r="D74" s="1"/>
      <c r="E74" s="1"/>
      <c r="F74" s="1"/>
      <c r="G74" s="1"/>
      <c r="H74" s="1"/>
      <c r="I74" s="1"/>
      <c r="J74" s="1"/>
      <c r="P74" s="105"/>
      <c r="Q74" s="105"/>
      <c r="R74" s="111"/>
      <c r="S74" s="105"/>
      <c r="T74" s="105"/>
      <c r="U74" s="103"/>
      <c r="V74" s="104"/>
      <c r="W74" s="105"/>
      <c r="X74" s="104"/>
      <c r="Y74" s="105"/>
      <c r="Z74" s="105"/>
      <c r="AA74" s="105"/>
      <c r="AB74" s="105"/>
      <c r="AC74" s="105"/>
      <c r="AD74" s="105"/>
    </row>
    <row r="75" spans="1:30" ht="18" customHeight="1">
      <c r="A75" s="138"/>
      <c r="B75" s="30" t="s">
        <v>148</v>
      </c>
      <c r="C75" s="1"/>
      <c r="D75" s="1"/>
      <c r="E75" s="1"/>
      <c r="F75" s="1"/>
      <c r="G75" s="1"/>
      <c r="H75" s="1"/>
      <c r="I75" s="1"/>
      <c r="J75" s="1"/>
      <c r="P75" s="105"/>
      <c r="Q75" s="105"/>
      <c r="R75" s="110"/>
      <c r="S75" s="105"/>
      <c r="T75" s="105"/>
      <c r="U75" s="103"/>
      <c r="V75" s="104"/>
      <c r="W75" s="105"/>
      <c r="X75" s="104"/>
      <c r="Y75" s="105"/>
      <c r="Z75" s="105"/>
      <c r="AA75" s="105"/>
      <c r="AB75" s="105"/>
      <c r="AC75" s="105"/>
      <c r="AD75" s="105"/>
    </row>
    <row r="76" spans="1:30" ht="18" customHeight="1">
      <c r="A76" s="138" t="s">
        <v>158</v>
      </c>
      <c r="B76" s="30" t="s">
        <v>53</v>
      </c>
      <c r="C76" s="1">
        <v>30</v>
      </c>
      <c r="D76" s="1">
        <v>14</v>
      </c>
      <c r="E76" s="106">
        <v>10</v>
      </c>
      <c r="F76" s="60">
        <f t="shared" ref="F76" si="12">E76/C76*100</f>
        <v>33.333333333333329</v>
      </c>
      <c r="G76" s="1">
        <f t="shared" ref="G76" si="13">C76-E76</f>
        <v>20</v>
      </c>
      <c r="H76" s="60">
        <f t="shared" ref="H76" si="14">G76/C76*100</f>
        <v>66.666666666666657</v>
      </c>
      <c r="I76" s="1">
        <v>0</v>
      </c>
      <c r="J76" s="1">
        <v>0</v>
      </c>
      <c r="P76" s="105"/>
      <c r="Q76" s="157"/>
      <c r="R76" s="157"/>
      <c r="S76" s="105"/>
      <c r="T76" s="105"/>
      <c r="U76" s="105"/>
      <c r="V76" s="104"/>
      <c r="W76" s="105"/>
      <c r="X76" s="104"/>
      <c r="Y76" s="105"/>
      <c r="Z76" s="105"/>
      <c r="AA76" s="105"/>
      <c r="AB76" s="105"/>
      <c r="AC76" s="105"/>
      <c r="AD76" s="105"/>
    </row>
    <row r="77" spans="1:30" ht="18" customHeight="1">
      <c r="A77" s="138"/>
      <c r="B77" s="30" t="s">
        <v>54</v>
      </c>
      <c r="C77" s="1"/>
      <c r="D77" s="1"/>
      <c r="E77" s="1"/>
      <c r="F77" s="1"/>
      <c r="G77" s="1"/>
      <c r="H77" s="1"/>
      <c r="I77" s="1"/>
      <c r="J77" s="1"/>
      <c r="P77" s="105"/>
      <c r="Q77" s="105"/>
      <c r="R77" s="110"/>
      <c r="S77" s="105"/>
      <c r="T77" s="105"/>
      <c r="U77" s="103"/>
      <c r="V77" s="104"/>
      <c r="W77" s="105"/>
      <c r="X77" s="104"/>
      <c r="Y77" s="105"/>
      <c r="Z77" s="105"/>
      <c r="AA77" s="105"/>
      <c r="AB77" s="105"/>
      <c r="AC77" s="105"/>
      <c r="AD77" s="105"/>
    </row>
    <row r="78" spans="1:30" ht="18" customHeight="1">
      <c r="A78" s="138"/>
      <c r="B78" s="30" t="s">
        <v>55</v>
      </c>
      <c r="C78" s="1"/>
      <c r="D78" s="1"/>
      <c r="E78" s="1"/>
      <c r="F78" s="1"/>
      <c r="G78" s="1"/>
      <c r="H78" s="1"/>
      <c r="I78" s="1"/>
      <c r="J78" s="1"/>
      <c r="P78" s="105"/>
      <c r="Q78" s="105"/>
      <c r="R78" s="110"/>
      <c r="S78" s="105"/>
      <c r="T78" s="105"/>
      <c r="U78" s="103"/>
      <c r="V78" s="104"/>
      <c r="W78" s="105"/>
      <c r="X78" s="104"/>
      <c r="Y78" s="105"/>
      <c r="Z78" s="105"/>
      <c r="AA78" s="105"/>
      <c r="AB78" s="105"/>
      <c r="AC78" s="105"/>
      <c r="AD78" s="105"/>
    </row>
    <row r="79" spans="1:30" ht="18" customHeight="1">
      <c r="A79" s="138"/>
      <c r="B79" s="30" t="s">
        <v>148</v>
      </c>
      <c r="C79" s="1"/>
      <c r="D79" s="1"/>
      <c r="E79" s="1"/>
      <c r="F79" s="1"/>
      <c r="G79" s="1"/>
      <c r="H79" s="1"/>
      <c r="I79" s="1"/>
      <c r="J79" s="1"/>
      <c r="P79" s="105"/>
      <c r="Q79" s="105"/>
      <c r="R79" s="110"/>
      <c r="S79" s="105"/>
      <c r="T79" s="105"/>
      <c r="U79" s="103"/>
      <c r="V79" s="104"/>
      <c r="W79" s="105"/>
      <c r="X79" s="104"/>
      <c r="Y79" s="105"/>
      <c r="Z79" s="105"/>
      <c r="AA79" s="105"/>
      <c r="AB79" s="105"/>
      <c r="AC79" s="105"/>
      <c r="AD79" s="105"/>
    </row>
    <row r="80" spans="1:30" ht="18" customHeight="1">
      <c r="A80" s="138" t="s">
        <v>82</v>
      </c>
      <c r="B80" s="30" t="s">
        <v>53</v>
      </c>
      <c r="C80" s="18">
        <f>C64+C68+C72+C76</f>
        <v>120</v>
      </c>
      <c r="D80" s="18">
        <f t="shared" ref="D80:I80" si="15">D64+D68+D72+D76</f>
        <v>65</v>
      </c>
      <c r="E80" s="18">
        <f t="shared" si="15"/>
        <v>42</v>
      </c>
      <c r="F80" s="94">
        <f>E80/C80*100</f>
        <v>35</v>
      </c>
      <c r="G80" s="18">
        <f t="shared" si="15"/>
        <v>78</v>
      </c>
      <c r="H80" s="94">
        <f>G80/C80*100</f>
        <v>65</v>
      </c>
      <c r="I80" s="18">
        <f t="shared" si="15"/>
        <v>0</v>
      </c>
      <c r="J80" s="18">
        <f>I80/C80*100</f>
        <v>0</v>
      </c>
      <c r="P80" s="105"/>
      <c r="Q80" s="157"/>
      <c r="R80" s="157"/>
      <c r="S80" s="105"/>
      <c r="T80" s="105"/>
      <c r="U80" s="105"/>
      <c r="V80" s="104"/>
      <c r="W80" s="105"/>
      <c r="X80" s="104"/>
      <c r="Y80" s="105"/>
      <c r="Z80" s="105"/>
      <c r="AA80" s="105"/>
      <c r="AB80" s="105"/>
      <c r="AC80" s="105"/>
      <c r="AD80" s="105"/>
    </row>
    <row r="81" spans="1:30" ht="18" customHeight="1">
      <c r="A81" s="138"/>
      <c r="B81" s="30" t="s">
        <v>54</v>
      </c>
      <c r="C81" s="1"/>
      <c r="D81" s="1"/>
      <c r="E81" s="1"/>
      <c r="F81" s="1"/>
      <c r="G81" s="1"/>
      <c r="H81" s="1"/>
      <c r="I81" s="1"/>
      <c r="J81" s="1"/>
      <c r="P81" s="105"/>
      <c r="Q81" s="157"/>
      <c r="R81" s="157"/>
      <c r="S81" s="105"/>
      <c r="T81" s="105"/>
      <c r="U81" s="105"/>
      <c r="V81" s="104"/>
      <c r="W81" s="105"/>
      <c r="X81" s="104"/>
      <c r="Y81" s="105"/>
      <c r="Z81" s="105"/>
      <c r="AA81" s="105"/>
      <c r="AB81" s="105"/>
      <c r="AC81" s="105"/>
      <c r="AD81" s="105"/>
    </row>
    <row r="82" spans="1:30" ht="18" customHeight="1">
      <c r="A82" s="138"/>
      <c r="B82" s="30" t="s">
        <v>55</v>
      </c>
      <c r="C82" s="1"/>
      <c r="D82" s="1"/>
      <c r="E82" s="1"/>
      <c r="F82" s="1"/>
      <c r="G82" s="1"/>
      <c r="H82" s="1"/>
      <c r="I82" s="1"/>
      <c r="J82" s="1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  <c r="AB82" s="105"/>
      <c r="AC82" s="105"/>
      <c r="AD82" s="105"/>
    </row>
    <row r="83" spans="1:30" ht="18" customHeight="1">
      <c r="A83" s="138"/>
      <c r="B83" s="30" t="s">
        <v>148</v>
      </c>
      <c r="C83" s="1"/>
      <c r="D83" s="1"/>
      <c r="E83" s="1"/>
      <c r="F83" s="1"/>
      <c r="G83" s="1"/>
      <c r="H83" s="1"/>
      <c r="I83" s="1"/>
      <c r="J83" s="1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  <c r="AB83" s="105"/>
      <c r="AC83" s="105"/>
      <c r="AD83" s="105"/>
    </row>
    <row r="84" spans="1:30" ht="18" customHeight="1">
      <c r="A84" s="138" t="s">
        <v>59</v>
      </c>
      <c r="B84" s="30" t="s">
        <v>53</v>
      </c>
      <c r="C84" s="1">
        <v>35</v>
      </c>
      <c r="D84" s="1">
        <v>17</v>
      </c>
      <c r="E84" s="1">
        <v>12</v>
      </c>
      <c r="F84" s="1" t="s">
        <v>220</v>
      </c>
      <c r="G84" s="1">
        <v>23</v>
      </c>
      <c r="H84" s="1" t="s">
        <v>221</v>
      </c>
      <c r="I84" s="1">
        <v>0</v>
      </c>
      <c r="J84" s="1">
        <v>0</v>
      </c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  <c r="AB84" s="105"/>
      <c r="AC84" s="105"/>
      <c r="AD84" s="105"/>
    </row>
    <row r="85" spans="1:30" ht="18" customHeight="1">
      <c r="A85" s="138"/>
      <c r="B85" s="30" t="s">
        <v>54</v>
      </c>
      <c r="C85" s="1"/>
      <c r="D85" s="1"/>
      <c r="E85" s="1"/>
      <c r="F85" s="1"/>
      <c r="G85" s="1"/>
      <c r="H85" s="1"/>
      <c r="I85" s="1"/>
      <c r="J85" s="1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</row>
    <row r="86" spans="1:30" ht="18" customHeight="1">
      <c r="A86" s="138"/>
      <c r="B86" s="30" t="s">
        <v>55</v>
      </c>
      <c r="C86" s="1"/>
      <c r="D86" s="1"/>
      <c r="E86" s="1"/>
      <c r="F86" s="1"/>
      <c r="G86" s="1"/>
      <c r="H86" s="1"/>
      <c r="I86" s="1"/>
      <c r="J86" s="1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</row>
    <row r="87" spans="1:30" ht="18" customHeight="1">
      <c r="A87" s="138"/>
      <c r="B87" s="30" t="s">
        <v>148</v>
      </c>
      <c r="C87" s="1"/>
      <c r="D87" s="1"/>
      <c r="E87" s="1"/>
      <c r="F87" s="1"/>
      <c r="G87" s="1"/>
      <c r="H87" s="1"/>
      <c r="I87" s="1"/>
      <c r="J87" s="1"/>
    </row>
    <row r="88" spans="1:30" ht="18" customHeight="1">
      <c r="A88" s="138" t="s">
        <v>60</v>
      </c>
      <c r="B88" s="30" t="s">
        <v>53</v>
      </c>
      <c r="C88" s="1">
        <v>30</v>
      </c>
      <c r="D88" s="1">
        <v>17</v>
      </c>
      <c r="E88" s="1">
        <v>16</v>
      </c>
      <c r="F88" s="1" t="s">
        <v>226</v>
      </c>
      <c r="G88" s="1">
        <v>14</v>
      </c>
      <c r="H88" s="1" t="s">
        <v>171</v>
      </c>
      <c r="I88" s="1">
        <v>0</v>
      </c>
      <c r="J88" s="1">
        <v>0</v>
      </c>
    </row>
    <row r="89" spans="1:30" ht="18" customHeight="1">
      <c r="A89" s="138"/>
      <c r="B89" s="30" t="s">
        <v>54</v>
      </c>
      <c r="C89" s="1"/>
      <c r="D89" s="1"/>
      <c r="E89" s="1"/>
      <c r="F89" s="1"/>
      <c r="G89" s="1"/>
      <c r="H89" s="1"/>
      <c r="I89" s="1"/>
      <c r="J89" s="1"/>
    </row>
    <row r="90" spans="1:30" ht="18" customHeight="1">
      <c r="A90" s="138"/>
      <c r="B90" s="30" t="s">
        <v>55</v>
      </c>
      <c r="C90" s="1"/>
      <c r="D90" s="1"/>
      <c r="E90" s="1"/>
      <c r="F90" s="1"/>
      <c r="G90" s="1"/>
      <c r="H90" s="1"/>
      <c r="I90" s="1"/>
      <c r="J90" s="1"/>
    </row>
    <row r="91" spans="1:30" ht="18" customHeight="1">
      <c r="A91" s="138"/>
      <c r="B91" s="30" t="s">
        <v>148</v>
      </c>
      <c r="C91" s="1"/>
      <c r="D91" s="1"/>
      <c r="E91" s="1"/>
      <c r="F91" s="1"/>
      <c r="G91" s="1"/>
      <c r="H91" s="1"/>
      <c r="I91" s="1"/>
      <c r="J91" s="1"/>
    </row>
    <row r="92" spans="1:30" ht="18" customHeight="1">
      <c r="A92" s="138" t="s">
        <v>61</v>
      </c>
      <c r="B92" s="30" t="s">
        <v>53</v>
      </c>
      <c r="C92" s="1">
        <v>35</v>
      </c>
      <c r="D92" s="1">
        <v>18</v>
      </c>
      <c r="E92" s="1">
        <v>13</v>
      </c>
      <c r="F92" s="1">
        <v>37</v>
      </c>
      <c r="G92" s="1">
        <v>22</v>
      </c>
      <c r="H92" s="1">
        <v>63</v>
      </c>
      <c r="I92" s="1">
        <v>0</v>
      </c>
      <c r="J92" s="1">
        <v>0</v>
      </c>
    </row>
    <row r="93" spans="1:30" ht="18" customHeight="1">
      <c r="A93" s="138"/>
      <c r="B93" s="30" t="s">
        <v>54</v>
      </c>
      <c r="C93" s="1"/>
      <c r="D93" s="1"/>
      <c r="E93" s="1"/>
      <c r="F93" s="1"/>
      <c r="G93" s="1"/>
      <c r="H93" s="1"/>
      <c r="I93" s="1"/>
      <c r="J93" s="1"/>
    </row>
    <row r="94" spans="1:30" ht="18" customHeight="1">
      <c r="A94" s="138"/>
      <c r="B94" s="30" t="s">
        <v>55</v>
      </c>
      <c r="C94" s="1"/>
      <c r="D94" s="1"/>
      <c r="E94" s="1"/>
      <c r="F94" s="1"/>
      <c r="G94" s="1"/>
      <c r="H94" s="1"/>
      <c r="I94" s="1"/>
      <c r="J94" s="1"/>
    </row>
    <row r="95" spans="1:30" ht="18" customHeight="1">
      <c r="A95" s="138"/>
      <c r="B95" s="30" t="s">
        <v>148</v>
      </c>
      <c r="C95" s="1"/>
      <c r="D95" s="1"/>
      <c r="E95" s="1"/>
      <c r="F95" s="1"/>
      <c r="G95" s="1"/>
      <c r="H95" s="1"/>
      <c r="I95" s="1"/>
      <c r="J95" s="1"/>
    </row>
    <row r="96" spans="1:30" ht="18" customHeight="1">
      <c r="A96" s="138" t="s">
        <v>85</v>
      </c>
      <c r="B96" s="30" t="s">
        <v>53</v>
      </c>
      <c r="C96" s="1">
        <f>C84+C88+C92</f>
        <v>100</v>
      </c>
      <c r="D96" s="1">
        <f t="shared" ref="D96:J96" si="16">D84+D88+D92</f>
        <v>52</v>
      </c>
      <c r="E96" s="1">
        <f t="shared" si="16"/>
        <v>41</v>
      </c>
      <c r="F96" s="60">
        <f>E96/C96*100</f>
        <v>41</v>
      </c>
      <c r="G96" s="1">
        <f t="shared" si="16"/>
        <v>59</v>
      </c>
      <c r="H96" s="60">
        <f>G96/C96*100</f>
        <v>59</v>
      </c>
      <c r="I96" s="1">
        <f t="shared" si="16"/>
        <v>0</v>
      </c>
      <c r="J96" s="1">
        <f t="shared" si="16"/>
        <v>0</v>
      </c>
    </row>
    <row r="97" spans="1:10" ht="18" customHeight="1">
      <c r="A97" s="138"/>
      <c r="B97" s="30" t="s">
        <v>54</v>
      </c>
      <c r="C97" s="1"/>
      <c r="D97" s="1"/>
      <c r="E97" s="1"/>
      <c r="F97" s="1"/>
      <c r="G97" s="1"/>
      <c r="H97" s="1"/>
      <c r="I97" s="1"/>
      <c r="J97" s="1"/>
    </row>
    <row r="98" spans="1:10" ht="18" customHeight="1">
      <c r="A98" s="138"/>
      <c r="B98" s="30" t="s">
        <v>55</v>
      </c>
      <c r="C98" s="1"/>
      <c r="D98" s="1"/>
      <c r="E98" s="1"/>
      <c r="F98" s="1"/>
      <c r="G98" s="1"/>
      <c r="H98" s="1"/>
      <c r="I98" s="1"/>
      <c r="J98" s="1"/>
    </row>
    <row r="99" spans="1:10" ht="18" customHeight="1">
      <c r="A99" s="138"/>
      <c r="B99" s="30" t="s">
        <v>148</v>
      </c>
      <c r="C99" s="1"/>
      <c r="D99" s="1"/>
      <c r="E99" s="1"/>
      <c r="F99" s="1"/>
      <c r="G99" s="1"/>
      <c r="H99" s="1"/>
      <c r="I99" s="1"/>
      <c r="J99" s="1"/>
    </row>
    <row r="100" spans="1:10" ht="18" customHeight="1">
      <c r="A100" s="138" t="s">
        <v>83</v>
      </c>
      <c r="B100" s="101" t="s">
        <v>53</v>
      </c>
      <c r="C100" s="1">
        <f>C28+C44+C60+C80+C96</f>
        <v>613</v>
      </c>
      <c r="D100" s="1">
        <f t="shared" ref="D100:J100" si="17">D28+D44+D60+D80+D96</f>
        <v>302</v>
      </c>
      <c r="E100" s="1">
        <f t="shared" si="17"/>
        <v>245</v>
      </c>
      <c r="F100" s="60">
        <f>E100/C100*100</f>
        <v>39.9673735725938</v>
      </c>
      <c r="G100" s="1">
        <f t="shared" si="17"/>
        <v>368</v>
      </c>
      <c r="H100" s="60">
        <f>G100/C100*100</f>
        <v>60.0326264274062</v>
      </c>
      <c r="I100" s="1">
        <f t="shared" si="17"/>
        <v>0</v>
      </c>
      <c r="J100" s="1">
        <f t="shared" si="17"/>
        <v>0</v>
      </c>
    </row>
    <row r="101" spans="1:10" ht="18" customHeight="1">
      <c r="A101" s="138"/>
      <c r="B101" s="101" t="s">
        <v>54</v>
      </c>
      <c r="C101" s="1"/>
      <c r="D101" s="1"/>
      <c r="E101" s="1"/>
      <c r="F101" s="1"/>
      <c r="G101" s="1"/>
      <c r="H101" s="1"/>
      <c r="I101" s="1"/>
      <c r="J101" s="1"/>
    </row>
    <row r="102" spans="1:10" ht="18" customHeight="1">
      <c r="A102" s="138"/>
      <c r="B102" s="101" t="s">
        <v>55</v>
      </c>
      <c r="C102" s="1"/>
      <c r="D102" s="1"/>
      <c r="E102" s="1"/>
      <c r="F102" s="1"/>
      <c r="G102" s="1"/>
      <c r="H102" s="1"/>
      <c r="I102" s="1"/>
      <c r="J102" s="1"/>
    </row>
    <row r="103" spans="1:10" ht="18" customHeight="1">
      <c r="A103" s="138"/>
      <c r="B103" s="101" t="s">
        <v>148</v>
      </c>
      <c r="C103" s="1"/>
      <c r="D103" s="1"/>
      <c r="E103" s="1"/>
      <c r="F103" s="1"/>
      <c r="G103" s="1"/>
      <c r="H103" s="1"/>
      <c r="I103" s="1"/>
      <c r="J103" s="1"/>
    </row>
    <row r="104" spans="1:10" ht="15" customHeight="1"/>
    <row r="105" spans="1:10" ht="15" customHeight="1"/>
    <row r="106" spans="1:10" ht="15" customHeight="1"/>
    <row r="107" spans="1:10" ht="15" customHeight="1"/>
    <row r="108" spans="1:10" ht="15" customHeight="1"/>
    <row r="109" spans="1:10" ht="15" customHeight="1"/>
    <row r="110" spans="1:10" ht="15" customHeight="1"/>
    <row r="111" spans="1:10" ht="15" customHeight="1"/>
    <row r="112" spans="1:10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20.25" customHeight="1"/>
    <row r="134" ht="20.25" customHeight="1"/>
    <row r="135" ht="20.25" customHeight="1"/>
    <row r="136" ht="20.25" customHeight="1"/>
    <row r="137" ht="20.25" customHeight="1"/>
    <row r="138" ht="20.25" customHeight="1"/>
    <row r="139" ht="20.25" customHeight="1"/>
    <row r="140" ht="20.25" customHeight="1"/>
    <row r="141" ht="20.25" customHeight="1"/>
    <row r="142" ht="20.25" customHeight="1"/>
    <row r="143" ht="20.25" customHeight="1"/>
    <row r="144" ht="20.25" customHeight="1"/>
    <row r="145" ht="20.25" customHeight="1"/>
    <row r="146" ht="20.25" customHeight="1"/>
    <row r="147" ht="20.25" customHeight="1"/>
    <row r="148" ht="20.25" customHeight="1"/>
    <row r="149" ht="20.25" customHeight="1"/>
    <row r="150" ht="20.25" customHeight="1"/>
    <row r="151" ht="20.25" customHeight="1"/>
    <row r="152" ht="20.25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5" customHeight="1"/>
    <row r="164" ht="12.75" customHeight="1"/>
    <row r="165" ht="14.2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20.25" customHeight="1"/>
    <row r="199" ht="20.25" customHeight="1"/>
    <row r="200" ht="20.25" customHeight="1"/>
    <row r="201" ht="20.25" customHeight="1"/>
    <row r="202" ht="20.25" customHeight="1"/>
    <row r="203" ht="20.25" customHeight="1"/>
    <row r="204" ht="20.25" customHeight="1"/>
    <row r="205" ht="20.25" customHeight="1"/>
    <row r="206" ht="20.25" customHeight="1"/>
    <row r="207" ht="20.25" customHeight="1"/>
    <row r="208" ht="20.25" customHeight="1"/>
    <row r="209" ht="20.25" customHeight="1"/>
    <row r="214" ht="18" customHeight="1"/>
    <row r="215" ht="18" customHeight="1"/>
    <row r="216" ht="18" customHeight="1"/>
    <row r="217" ht="18" customHeight="1"/>
    <row r="218" ht="20.25" customHeight="1"/>
    <row r="219" ht="20.25" customHeight="1"/>
    <row r="220" ht="20.25" customHeight="1"/>
    <row r="221" ht="20.25" customHeight="1"/>
    <row r="222" ht="20.25" customHeight="1"/>
    <row r="223" ht="20.25" customHeight="1"/>
    <row r="224" ht="20.25" customHeight="1"/>
    <row r="225" ht="20.25" customHeight="1"/>
  </sheetData>
  <mergeCells count="38">
    <mergeCell ref="Q81:R81"/>
    <mergeCell ref="Q71:R71"/>
    <mergeCell ref="Q76:R76"/>
    <mergeCell ref="Q80:R80"/>
    <mergeCell ref="A100:A103"/>
    <mergeCell ref="A76:A79"/>
    <mergeCell ref="A80:A83"/>
    <mergeCell ref="A84:A87"/>
    <mergeCell ref="A88:A91"/>
    <mergeCell ref="A92:A95"/>
    <mergeCell ref="A96:A99"/>
    <mergeCell ref="A56:A59"/>
    <mergeCell ref="A60:A63"/>
    <mergeCell ref="A64:A67"/>
    <mergeCell ref="A68:A71"/>
    <mergeCell ref="A72:A75"/>
    <mergeCell ref="A52:A55"/>
    <mergeCell ref="A8:A11"/>
    <mergeCell ref="A12:A15"/>
    <mergeCell ref="A16:A19"/>
    <mergeCell ref="A20:A23"/>
    <mergeCell ref="A24:A27"/>
    <mergeCell ref="A28:A31"/>
    <mergeCell ref="A32:A35"/>
    <mergeCell ref="A36:A39"/>
    <mergeCell ref="A40:A43"/>
    <mergeCell ref="A44:A47"/>
    <mergeCell ref="A48:A51"/>
    <mergeCell ref="A1:D1"/>
    <mergeCell ref="A3:J3"/>
    <mergeCell ref="A4:J4"/>
    <mergeCell ref="A6:A7"/>
    <mergeCell ref="B6:B7"/>
    <mergeCell ref="C6:C7"/>
    <mergeCell ref="D6:D7"/>
    <mergeCell ref="E6:F6"/>
    <mergeCell ref="G6:H6"/>
    <mergeCell ref="I6:J6"/>
  </mergeCells>
  <pageMargins left="0.31496062992125984" right="0.31496062992125984" top="0.31496062992125984" bottom="0.3149606299212598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THC</vt:lpstr>
      <vt:lpstr>SĨ SỐ</vt:lpstr>
      <vt:lpstr> Điểm KT Tiếng Vệt</vt:lpstr>
      <vt:lpstr>Điểm KT Toán</vt:lpstr>
      <vt:lpstr>Điểm KT TIẾNG ANH</vt:lpstr>
      <vt:lpstr>Điểm KT Tin học</vt:lpstr>
      <vt:lpstr>XL  môn TNXH  (1)</vt:lpstr>
      <vt:lpstr>XL  Đạo đức (2)</vt:lpstr>
      <vt:lpstr>XL  Thủ công - Kỹ thuật (3)</vt:lpstr>
      <vt:lpstr>XL  môn TD  (4)</vt:lpstr>
      <vt:lpstr>XL  môn Tin học (5)</vt:lpstr>
      <vt:lpstr>XL  môn tiếng anh</vt:lpstr>
      <vt:lpstr>XL  môn Mỹ thuật (7)</vt:lpstr>
      <vt:lpstr>XL  môn ÂM nhạc  (8)</vt:lpstr>
      <vt:lpstr>XL  môn Khoa học  (9)</vt:lpstr>
      <vt:lpstr>XL  môn sử - địa  (10)</vt:lpstr>
      <vt:lpstr>XL  môn Toán  (11)</vt:lpstr>
      <vt:lpstr>XL  môn Tiếng Việt( 12) </vt:lpstr>
      <vt:lpstr>Tổng hợp năng lực </vt:lpstr>
      <vt:lpstr>Tổng hợp phẩm chất</vt:lpstr>
      <vt:lpstr>TỔNG HỢP CHUNG (KHỐI 1)</vt:lpstr>
      <vt:lpstr>TỔNG HỢP CHUNG (KHối 2)</vt:lpstr>
      <vt:lpstr>TỔNG HỢP CHUNG (Khối 3)</vt:lpstr>
      <vt:lpstr>TỔNG HỢP CHUNG (Khối 4)</vt:lpstr>
      <vt:lpstr>TỔNG HỢP CHUNG (Khối 5)</vt:lpstr>
      <vt:lpstr>TỔNG HỢP CHUNG TOÀN TRƯỜNG</vt:lpstr>
      <vt:lpstr>Xét LL,HTCTTH</vt:lpstr>
      <vt:lpstr>Thể lực</vt:lpstr>
      <vt:lpstr>THi - Giao lưu (1)</vt:lpstr>
      <vt:lpstr>THi - Giao lưu (2)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2017-12-05T03:54:17Z</cp:lastPrinted>
  <dcterms:created xsi:type="dcterms:W3CDTF">2014-07-07T07:36:07Z</dcterms:created>
  <dcterms:modified xsi:type="dcterms:W3CDTF">2018-11-28T05:24:31Z</dcterms:modified>
</cp:coreProperties>
</file>