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445" tabRatio="344" activeTab="0"/>
  </bookViews>
  <sheets>
    <sheet name="Biểu số 2 ngân sách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<sst xmlns="http://schemas.openxmlformats.org/spreadsheetml/2006/main" count="67" uniqueCount="67">
  <si>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CỘNG HÒA XÃ HỘI CHỦ NGHĨA VIỆT NAM</t>
  </si>
  <si>
    <t>Độc lập - Tự do - Hạnh phúc</t>
  </si>
  <si>
    <t>Đơn vị: Trường Tiểu học Hiệp Hòa</t>
  </si>
  <si>
    <t>Chương: 622 loại 490 khoản 492</t>
  </si>
  <si>
    <t xml:space="preserve">THÔNG BÁO </t>
  </si>
  <si>
    <t>Số TT</t>
  </si>
  <si>
    <t>Chỉ tiêu</t>
  </si>
  <si>
    <t>CÔNG KHAI QUYẾT TOÁN THU - CHI NGUỒN NSNN</t>
  </si>
  <si>
    <t>Số liệu quyết toán được phê duyệt</t>
  </si>
  <si>
    <t>Tiểu mục 6001: Lương ngạch, bậc theo quỹ lương duyệt</t>
  </si>
  <si>
    <t>Mục 6050: Tiền công trả cho người lao động TX theo HĐ</t>
  </si>
  <si>
    <t xml:space="preserve"> Mục 6000: Tiền lương</t>
  </si>
  <si>
    <t xml:space="preserve"> Mục 6100: Phụ cấp lương</t>
  </si>
  <si>
    <t>Tiểu mục 6101: Phụ cấp chức vụ</t>
  </si>
  <si>
    <t>Tiểu mục 6112: Phụ cấp ưu đãi nghề</t>
  </si>
  <si>
    <t>Tiểu mục 6113: Phụ cấp trách nhiệm theo nghề, công việc</t>
  </si>
  <si>
    <t>Tiểu mục 6115: Phụ cấp thâm niên theo nghề</t>
  </si>
  <si>
    <t>Mục 6300: Các khoản đóng góp</t>
  </si>
  <si>
    <t>Tiểu mục 6301: Bảo hiểm xã hội</t>
  </si>
  <si>
    <t>Tiểu mục 6302: Bảo hiểm y tế</t>
  </si>
  <si>
    <t>Tiểu mục 6303: Kinh phí công đoàn</t>
  </si>
  <si>
    <t>Tiểu mục 6304: Bảo hiểm thất nghiệp</t>
  </si>
  <si>
    <t>Mục 6500: Thanh toán dịch vụ công cộng</t>
  </si>
  <si>
    <t>Tiểu mục 6501: Thanh toán tiền điện</t>
  </si>
  <si>
    <t>Tiểu mục 6502: Thanh toán tiền nước</t>
  </si>
  <si>
    <t>Mục 6550: Vật tư văn phòng</t>
  </si>
  <si>
    <t>Tiểu mục 6553: Khoán văn phòng phẩm</t>
  </si>
  <si>
    <t>Tiểu mục 6599: Vật tư văn phòng khác</t>
  </si>
  <si>
    <t>Mục 6600: Thông tin, tuyên truyền, liên lạc</t>
  </si>
  <si>
    <t>Tiểu mục 6601: Cước phí điện thoại trong nước</t>
  </si>
  <si>
    <t>Tiểu mục 6617: Cước phí Internet, thư điện tử</t>
  </si>
  <si>
    <t>Mục 6700: Công tác phí</t>
  </si>
  <si>
    <t>Mục 7000: Chi phí nghiệp vụ CM của từng ngành</t>
  </si>
  <si>
    <t xml:space="preserve">Tiểu mục 7049: Chi phí nghiệp vụ chuyên môn </t>
  </si>
  <si>
    <t>Mục7750: Chi khác</t>
  </si>
  <si>
    <t>I</t>
  </si>
  <si>
    <t>II</t>
  </si>
  <si>
    <t>Tiểu mục 6117: Phụ cấp thâm niên vượt khung</t>
  </si>
  <si>
    <t>ĐVT: Đồng</t>
  </si>
  <si>
    <t>III</t>
  </si>
  <si>
    <t>Nguyễn Thị Bích Thủy</t>
  </si>
  <si>
    <t>TỔNG SỐ NGÂN SÁCH CÒN LẠI</t>
  </si>
  <si>
    <t xml:space="preserve">            NGƯỜI LẬP</t>
  </si>
  <si>
    <t>Biểu số: 03</t>
  </si>
  <si>
    <t>Tiểu mục 6701: Tiền vé tàu xe</t>
  </si>
  <si>
    <t xml:space="preserve">           Ngô Thị Thu Nga</t>
  </si>
  <si>
    <t>Mục 6750: Chi phí thuê mướn</t>
  </si>
  <si>
    <t>Tiểu mục 7758: Chi hỗ trợ khác</t>
  </si>
  <si>
    <t xml:space="preserve"> Kinh phí tự chủ (nguồn 13)</t>
  </si>
  <si>
    <t>Dự toán được giao và chi</t>
  </si>
  <si>
    <t>Tiểu mục 7799: Chi các khoản khác (các ngày hoạt động kỷ niện, hoạt động ngoại khoá….)</t>
  </si>
  <si>
    <t xml:space="preserve"> Kinh phí chi tự chủ (nguồn 13)</t>
  </si>
  <si>
    <t>Kinh phí chi không tự chủ</t>
  </si>
  <si>
    <t xml:space="preserve"> TỔNG SỐ THU CỦA ĐƠN VỊ</t>
  </si>
  <si>
    <t xml:space="preserve"> TỔNG SỐ CHI CỦA ĐƠN VỊ</t>
  </si>
  <si>
    <t>Mục</t>
  </si>
  <si>
    <t>Tiểu
 mục</t>
  </si>
  <si>
    <t>QUÝ I - NĂM 2017</t>
  </si>
  <si>
    <t>Tiểu mục 6051: Tiền lương HĐ 68</t>
  </si>
  <si>
    <t>Tiểu mục 6099: Tiền lương GVHĐNH</t>
  </si>
  <si>
    <t>Tiểu mục 6702: Tiền phụ cấp lưu trú</t>
  </si>
  <si>
    <t>Tiểu mục 6704: Tiền khoán công tác phí</t>
  </si>
  <si>
    <t>Tiểu mục 6751: Thuê xe chở HS tham gia thi tiếng anh</t>
  </si>
  <si>
    <t>Tiểu mục 6757: Tiền công bảo vệ, lao công</t>
  </si>
  <si>
    <t>Tiểu mục 6799: Thuê Dạy thai GV nghỉ TS</t>
  </si>
  <si>
    <t xml:space="preserve">      THỦ TRƯỞNG ĐƠN VỊ</t>
  </si>
  <si>
    <t>Ngày 31tháng 3 năm 2017</t>
  </si>
</sst>
</file>

<file path=xl/styles.xml><?xml version="1.0" encoding="utf-8"?>
<styleSheet xmlns="http://schemas.openxmlformats.org/spreadsheetml/2006/main">
  <numFmts count="3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00"/>
    <numFmt numFmtId="182" formatCode="0.0"/>
    <numFmt numFmtId="183" formatCode="0.0000"/>
    <numFmt numFmtId="184" formatCode="#,##0.0"/>
    <numFmt numFmtId="185" formatCode="0;\-0;;@"/>
    <numFmt numFmtId="186" formatCode="#,##0.00000"/>
  </numFmts>
  <fonts count="4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sz val="14"/>
      <name val=".VnTime"/>
      <family val="2"/>
    </font>
    <font>
      <b/>
      <u val="single"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11" fillId="0" borderId="10" xfId="55" applyNumberFormat="1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left" vertical="center"/>
      <protection/>
    </xf>
    <xf numFmtId="3" fontId="3" fillId="34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55" applyFont="1" applyBorder="1" applyAlignment="1">
      <alignment horizontal="left" vertical="center"/>
      <protection/>
    </xf>
    <xf numFmtId="3" fontId="4" fillId="35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3" fontId="2" fillId="0" borderId="0" xfId="0" applyNumberFormat="1" applyFont="1" applyAlignment="1">
      <alignment horizontal="center" vertical="center"/>
    </xf>
    <xf numFmtId="3" fontId="4" fillId="34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L2Bieu so 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="115" zoomScaleNormal="115" zoomScalePageLayoutView="0" workbookViewId="0" topLeftCell="A73">
      <selection activeCell="F84" sqref="F84"/>
    </sheetView>
  </sheetViews>
  <sheetFormatPr defaultColWidth="9.00390625" defaultRowHeight="15.75"/>
  <cols>
    <col min="1" max="1" width="5.50390625" style="25" customWidth="1"/>
    <col min="2" max="2" width="41.375" style="0" customWidth="1"/>
    <col min="3" max="3" width="7.75390625" style="0" customWidth="1"/>
    <col min="4" max="4" width="8.125" style="0" customWidth="1"/>
    <col min="5" max="5" width="15.75390625" style="12" customWidth="1"/>
    <col min="6" max="6" width="11.875" style="0" customWidth="1"/>
    <col min="8" max="8" width="17.875" style="0" customWidth="1"/>
    <col min="9" max="9" width="13.00390625" style="0" customWidth="1"/>
  </cols>
  <sheetData>
    <row r="1" spans="1:6" ht="15.75">
      <c r="A1" s="49"/>
      <c r="B1" s="50"/>
      <c r="C1" s="49"/>
      <c r="D1" s="49"/>
      <c r="E1" s="51"/>
      <c r="F1" s="51"/>
    </row>
    <row r="2" spans="1:6" s="1" customFormat="1" ht="18.75">
      <c r="A2" s="53" t="s">
        <v>0</v>
      </c>
      <c r="B2" s="53"/>
      <c r="C2" s="53"/>
      <c r="D2" s="53"/>
      <c r="E2" s="53"/>
      <c r="F2" s="53"/>
    </row>
    <row r="3" spans="1:6" s="1" customFormat="1" ht="25.5" customHeight="1">
      <c r="A3" s="55" t="s">
        <v>1</v>
      </c>
      <c r="B3" s="56"/>
      <c r="C3" s="56"/>
      <c r="D3" s="56"/>
      <c r="E3" s="56"/>
      <c r="F3" s="56"/>
    </row>
    <row r="4" spans="1:5" s="1" customFormat="1" ht="10.5" customHeight="1">
      <c r="A4" s="7"/>
      <c r="E4" s="8"/>
    </row>
    <row r="5" spans="1:5" s="7" customFormat="1" ht="24.75" customHeight="1">
      <c r="A5" s="7" t="s">
        <v>2</v>
      </c>
      <c r="E5" s="15"/>
    </row>
    <row r="6" spans="1:5" s="7" customFormat="1" ht="24" customHeight="1">
      <c r="A6" s="7" t="s">
        <v>3</v>
      </c>
      <c r="E6" s="15"/>
    </row>
    <row r="7" spans="1:6" s="1" customFormat="1" ht="18.75">
      <c r="A7" s="7"/>
      <c r="E7" s="8"/>
      <c r="F7" s="22" t="s">
        <v>43</v>
      </c>
    </row>
    <row r="8" spans="1:6" s="1" customFormat="1" ht="20.25">
      <c r="A8" s="54" t="s">
        <v>4</v>
      </c>
      <c r="B8" s="54"/>
      <c r="C8" s="54"/>
      <c r="D8" s="54"/>
      <c r="E8" s="54"/>
      <c r="F8" s="54"/>
    </row>
    <row r="9" spans="1:6" s="1" customFormat="1" ht="18.75">
      <c r="A9" s="53" t="s">
        <v>7</v>
      </c>
      <c r="B9" s="53"/>
      <c r="C9" s="53"/>
      <c r="D9" s="53"/>
      <c r="E9" s="53"/>
      <c r="F9" s="53"/>
    </row>
    <row r="10" spans="1:6" s="1" customFormat="1" ht="18.75">
      <c r="A10" s="53" t="s">
        <v>57</v>
      </c>
      <c r="B10" s="53"/>
      <c r="C10" s="53"/>
      <c r="D10" s="53"/>
      <c r="E10" s="53"/>
      <c r="F10" s="53"/>
    </row>
    <row r="11" spans="1:6" s="1" customFormat="1" ht="18.75">
      <c r="A11" s="7"/>
      <c r="E11" s="8"/>
      <c r="F11" s="34" t="s">
        <v>38</v>
      </c>
    </row>
    <row r="12" spans="1:6" s="2" customFormat="1" ht="80.25" customHeight="1">
      <c r="A12" s="31" t="s">
        <v>5</v>
      </c>
      <c r="B12" s="3" t="s">
        <v>6</v>
      </c>
      <c r="C12" s="48" t="s">
        <v>55</v>
      </c>
      <c r="D12" s="31" t="s">
        <v>56</v>
      </c>
      <c r="E12" s="44" t="s">
        <v>49</v>
      </c>
      <c r="F12" s="3" t="s">
        <v>8</v>
      </c>
    </row>
    <row r="13" spans="1:6" s="2" customFormat="1" ht="26.25" customHeight="1">
      <c r="A13" s="31"/>
      <c r="B13" s="41" t="s">
        <v>53</v>
      </c>
      <c r="C13" s="41"/>
      <c r="D13" s="41"/>
      <c r="E13" s="9">
        <f>E14</f>
        <v>4331000000</v>
      </c>
      <c r="F13" s="3"/>
    </row>
    <row r="14" spans="1:6" s="2" customFormat="1" ht="24.75" customHeight="1">
      <c r="A14" s="31"/>
      <c r="B14" s="42" t="s">
        <v>48</v>
      </c>
      <c r="C14" s="42"/>
      <c r="D14" s="42"/>
      <c r="E14" s="47">
        <v>4331000000</v>
      </c>
      <c r="F14" s="3"/>
    </row>
    <row r="15" spans="1:6" s="2" customFormat="1" ht="23.25" customHeight="1">
      <c r="A15" s="38"/>
      <c r="B15" s="41" t="s">
        <v>54</v>
      </c>
      <c r="C15" s="41"/>
      <c r="D15" s="41"/>
      <c r="E15" s="39">
        <f>E16</f>
        <v>883009282</v>
      </c>
      <c r="F15" s="3"/>
    </row>
    <row r="16" spans="1:6" s="33" customFormat="1" ht="23.25" customHeight="1">
      <c r="A16" s="40" t="s">
        <v>35</v>
      </c>
      <c r="B16" s="45" t="s">
        <v>51</v>
      </c>
      <c r="C16" s="45"/>
      <c r="D16" s="45"/>
      <c r="E16" s="46">
        <f>E17+E19+E22+E28+E33+E36+E39+E42+E46+E50+E52</f>
        <v>883009282</v>
      </c>
      <c r="F16" s="31"/>
    </row>
    <row r="17" spans="1:6" s="7" customFormat="1" ht="18.75" customHeight="1">
      <c r="A17" s="5">
        <v>1</v>
      </c>
      <c r="B17" s="19" t="s">
        <v>11</v>
      </c>
      <c r="C17" s="19"/>
      <c r="D17" s="19"/>
      <c r="E17" s="43">
        <f>E18</f>
        <v>434914240</v>
      </c>
      <c r="F17" s="5"/>
    </row>
    <row r="18" spans="1:6" s="1" customFormat="1" ht="18.75" customHeight="1">
      <c r="A18" s="5"/>
      <c r="B18" s="17" t="s">
        <v>9</v>
      </c>
      <c r="C18" s="17"/>
      <c r="D18" s="17"/>
      <c r="E18" s="11">
        <v>434914240</v>
      </c>
      <c r="F18" s="4"/>
    </row>
    <row r="19" spans="1:6" s="1" customFormat="1" ht="18.75" customHeight="1">
      <c r="A19" s="5">
        <v>2</v>
      </c>
      <c r="B19" s="18" t="s">
        <v>10</v>
      </c>
      <c r="C19" s="18"/>
      <c r="D19" s="18"/>
      <c r="E19" s="43">
        <f>E20+E21</f>
        <v>15116202</v>
      </c>
      <c r="F19" s="4"/>
    </row>
    <row r="20" spans="1:6" s="1" customFormat="1" ht="18.75" customHeight="1">
      <c r="A20" s="5"/>
      <c r="B20" s="17" t="s">
        <v>58</v>
      </c>
      <c r="C20" s="18"/>
      <c r="D20" s="18"/>
      <c r="E20" s="52">
        <v>6316202</v>
      </c>
      <c r="F20" s="4"/>
    </row>
    <row r="21" spans="1:6" s="1" customFormat="1" ht="18.75" customHeight="1">
      <c r="A21" s="5"/>
      <c r="B21" s="17" t="s">
        <v>59</v>
      </c>
      <c r="C21" s="17"/>
      <c r="D21" s="17"/>
      <c r="E21" s="11">
        <v>8800000</v>
      </c>
      <c r="F21" s="4"/>
    </row>
    <row r="22" spans="1:6" s="1" customFormat="1" ht="18.75" customHeight="1">
      <c r="A22" s="5">
        <v>3</v>
      </c>
      <c r="B22" s="19" t="s">
        <v>12</v>
      </c>
      <c r="C22" s="19"/>
      <c r="D22" s="19"/>
      <c r="E22" s="43">
        <f>E23+E24+E25+E26+E27</f>
        <v>218974325</v>
      </c>
      <c r="F22" s="4"/>
    </row>
    <row r="23" spans="1:6" s="1" customFormat="1" ht="18.75" customHeight="1">
      <c r="A23" s="5"/>
      <c r="B23" s="17" t="s">
        <v>13</v>
      </c>
      <c r="C23" s="17"/>
      <c r="D23" s="17"/>
      <c r="E23" s="11">
        <v>6955989</v>
      </c>
      <c r="F23" s="4"/>
    </row>
    <row r="24" spans="1:6" s="1" customFormat="1" ht="18.75" customHeight="1">
      <c r="A24" s="5"/>
      <c r="B24" s="17" t="s">
        <v>14</v>
      </c>
      <c r="C24" s="17"/>
      <c r="D24" s="17"/>
      <c r="E24" s="11">
        <v>150227417</v>
      </c>
      <c r="F24" s="4"/>
    </row>
    <row r="25" spans="1:6" s="1" customFormat="1" ht="18.75" customHeight="1">
      <c r="A25" s="5"/>
      <c r="B25" s="17" t="s">
        <v>15</v>
      </c>
      <c r="C25" s="17"/>
      <c r="D25" s="17"/>
      <c r="E25" s="11">
        <v>3818760</v>
      </c>
      <c r="F25" s="4"/>
    </row>
    <row r="26" spans="1:6" s="1" customFormat="1" ht="18.75" customHeight="1">
      <c r="A26" s="5"/>
      <c r="B26" s="17" t="s">
        <v>16</v>
      </c>
      <c r="C26" s="17"/>
      <c r="D26" s="17"/>
      <c r="E26" s="11">
        <v>57235275</v>
      </c>
      <c r="F26" s="4"/>
    </row>
    <row r="27" spans="1:6" s="1" customFormat="1" ht="18.75" customHeight="1">
      <c r="A27" s="5"/>
      <c r="B27" s="17" t="s">
        <v>37</v>
      </c>
      <c r="C27" s="17"/>
      <c r="D27" s="17"/>
      <c r="E27" s="11">
        <v>736884</v>
      </c>
      <c r="F27" s="4"/>
    </row>
    <row r="28" spans="1:6" s="1" customFormat="1" ht="18.75" customHeight="1">
      <c r="A28" s="5">
        <v>4</v>
      </c>
      <c r="B28" s="19" t="s">
        <v>17</v>
      </c>
      <c r="C28" s="19"/>
      <c r="D28" s="19"/>
      <c r="E28" s="43">
        <f>E29+E30+E31+E32</f>
        <v>121482385</v>
      </c>
      <c r="F28" s="4"/>
    </row>
    <row r="29" spans="1:6" s="1" customFormat="1" ht="18.75" customHeight="1">
      <c r="A29" s="5"/>
      <c r="B29" s="17" t="s">
        <v>18</v>
      </c>
      <c r="C29" s="17"/>
      <c r="D29" s="17"/>
      <c r="E29" s="11">
        <v>91208384</v>
      </c>
      <c r="F29" s="4"/>
    </row>
    <row r="30" spans="1:6" s="1" customFormat="1" ht="18.75" customHeight="1">
      <c r="A30" s="5"/>
      <c r="B30" s="17" t="s">
        <v>19</v>
      </c>
      <c r="C30" s="17"/>
      <c r="D30" s="17"/>
      <c r="E30" s="11">
        <v>15201399</v>
      </c>
      <c r="F30" s="4"/>
    </row>
    <row r="31" spans="1:6" s="1" customFormat="1" ht="18.75" customHeight="1">
      <c r="A31" s="5"/>
      <c r="B31" s="17" t="s">
        <v>20</v>
      </c>
      <c r="C31" s="17"/>
      <c r="D31" s="17"/>
      <c r="E31" s="11">
        <v>10211072</v>
      </c>
      <c r="F31" s="4"/>
    </row>
    <row r="32" spans="1:6" s="1" customFormat="1" ht="18.75" customHeight="1">
      <c r="A32" s="5"/>
      <c r="B32" s="17" t="s">
        <v>21</v>
      </c>
      <c r="C32" s="17"/>
      <c r="D32" s="17"/>
      <c r="E32" s="11">
        <v>4861530</v>
      </c>
      <c r="F32" s="4"/>
    </row>
    <row r="33" spans="1:6" s="1" customFormat="1" ht="18.75" customHeight="1">
      <c r="A33" s="5">
        <v>5</v>
      </c>
      <c r="B33" s="19" t="s">
        <v>22</v>
      </c>
      <c r="C33" s="19"/>
      <c r="D33" s="19"/>
      <c r="E33" s="43">
        <f>E34+E35</f>
        <v>12536467</v>
      </c>
      <c r="F33" s="4"/>
    </row>
    <row r="34" spans="1:8" s="1" customFormat="1" ht="18.75" customHeight="1">
      <c r="A34" s="5"/>
      <c r="B34" s="20" t="s">
        <v>23</v>
      </c>
      <c r="C34" s="20"/>
      <c r="D34" s="20"/>
      <c r="E34" s="11">
        <v>7642067</v>
      </c>
      <c r="F34" s="4"/>
      <c r="H34" s="1">
        <v>3</v>
      </c>
    </row>
    <row r="35" spans="1:6" s="1" customFormat="1" ht="18.75" customHeight="1">
      <c r="A35" s="5"/>
      <c r="B35" s="20" t="s">
        <v>24</v>
      </c>
      <c r="C35" s="20"/>
      <c r="D35" s="20"/>
      <c r="E35" s="11">
        <v>4894400</v>
      </c>
      <c r="F35" s="4"/>
    </row>
    <row r="36" spans="1:6" s="7" customFormat="1" ht="18.75" customHeight="1">
      <c r="A36" s="5">
        <v>6</v>
      </c>
      <c r="B36" s="19" t="s">
        <v>25</v>
      </c>
      <c r="C36" s="19"/>
      <c r="D36" s="19"/>
      <c r="E36" s="43">
        <f>E37+E38</f>
        <v>23626000</v>
      </c>
      <c r="F36" s="5"/>
    </row>
    <row r="37" spans="1:6" s="1" customFormat="1" ht="18.75" customHeight="1">
      <c r="A37" s="5"/>
      <c r="B37" s="20" t="s">
        <v>26</v>
      </c>
      <c r="C37" s="20"/>
      <c r="D37" s="20"/>
      <c r="E37" s="11">
        <v>7400000</v>
      </c>
      <c r="F37" s="4"/>
    </row>
    <row r="38" spans="1:6" s="1" customFormat="1" ht="18.75" customHeight="1">
      <c r="A38" s="5"/>
      <c r="B38" s="20" t="s">
        <v>27</v>
      </c>
      <c r="C38" s="20"/>
      <c r="D38" s="20"/>
      <c r="E38" s="11">
        <v>16226000</v>
      </c>
      <c r="F38" s="4"/>
    </row>
    <row r="39" spans="1:6" s="1" customFormat="1" ht="18.75" customHeight="1">
      <c r="A39" s="5">
        <v>7</v>
      </c>
      <c r="B39" s="5" t="s">
        <v>28</v>
      </c>
      <c r="C39" s="5"/>
      <c r="D39" s="5"/>
      <c r="E39" s="10">
        <f>E40+E41</f>
        <v>4299663</v>
      </c>
      <c r="F39" s="4"/>
    </row>
    <row r="40" spans="1:6" s="1" customFormat="1" ht="18.75" customHeight="1">
      <c r="A40" s="5"/>
      <c r="B40" s="20" t="s">
        <v>29</v>
      </c>
      <c r="C40" s="20"/>
      <c r="D40" s="20"/>
      <c r="E40" s="21">
        <v>141663</v>
      </c>
      <c r="F40" s="4"/>
    </row>
    <row r="41" spans="1:6" s="26" customFormat="1" ht="18.75" customHeight="1">
      <c r="A41" s="5"/>
      <c r="B41" s="20" t="s">
        <v>30</v>
      </c>
      <c r="C41" s="20"/>
      <c r="D41" s="20"/>
      <c r="E41" s="21">
        <v>4158000</v>
      </c>
      <c r="F41" s="20"/>
    </row>
    <row r="42" spans="1:6" s="28" customFormat="1" ht="18.75" customHeight="1">
      <c r="A42" s="36"/>
      <c r="B42" s="19" t="s">
        <v>31</v>
      </c>
      <c r="C42" s="19"/>
      <c r="D42" s="19"/>
      <c r="E42" s="32">
        <f>E43+E44+E45</f>
        <v>1950000</v>
      </c>
      <c r="F42" s="23"/>
    </row>
    <row r="43" spans="1:6" s="28" customFormat="1" ht="18.75" customHeight="1">
      <c r="A43" s="36"/>
      <c r="B43" s="20" t="s">
        <v>44</v>
      </c>
      <c r="C43" s="19"/>
      <c r="D43" s="19"/>
      <c r="E43" s="16">
        <v>50000</v>
      </c>
      <c r="F43" s="23"/>
    </row>
    <row r="44" spans="1:6" s="28" customFormat="1" ht="18.75" customHeight="1">
      <c r="A44" s="36"/>
      <c r="B44" s="20" t="s">
        <v>60</v>
      </c>
      <c r="C44" s="19"/>
      <c r="D44" s="19"/>
      <c r="E44" s="16">
        <v>100000</v>
      </c>
      <c r="F44" s="23"/>
    </row>
    <row r="45" spans="1:6" s="28" customFormat="1" ht="18.75" customHeight="1">
      <c r="A45" s="36"/>
      <c r="B45" s="20" t="s">
        <v>61</v>
      </c>
      <c r="C45" s="20"/>
      <c r="D45" s="20"/>
      <c r="E45" s="24">
        <v>1800000</v>
      </c>
      <c r="F45" s="23"/>
    </row>
    <row r="46" spans="1:6" s="28" customFormat="1" ht="18.75" customHeight="1">
      <c r="A46" s="36">
        <v>8</v>
      </c>
      <c r="B46" s="19" t="s">
        <v>46</v>
      </c>
      <c r="C46" s="20"/>
      <c r="D46" s="20"/>
      <c r="E46" s="32">
        <f>E47+E48+E49</f>
        <v>31450000</v>
      </c>
      <c r="F46" s="23"/>
    </row>
    <row r="47" spans="1:6" s="28" customFormat="1" ht="18.75" customHeight="1">
      <c r="A47" s="36"/>
      <c r="B47" s="20" t="s">
        <v>62</v>
      </c>
      <c r="C47" s="20"/>
      <c r="D47" s="20"/>
      <c r="E47" s="24">
        <v>2200000</v>
      </c>
      <c r="F47" s="23"/>
    </row>
    <row r="48" spans="1:6" s="28" customFormat="1" ht="18.75" customHeight="1">
      <c r="A48" s="36"/>
      <c r="B48" s="20" t="s">
        <v>63</v>
      </c>
      <c r="C48" s="20"/>
      <c r="D48" s="20"/>
      <c r="E48" s="24">
        <v>24750000</v>
      </c>
      <c r="F48" s="23"/>
    </row>
    <row r="49" spans="1:6" s="28" customFormat="1" ht="18.75" customHeight="1">
      <c r="A49" s="36"/>
      <c r="B49" s="20" t="s">
        <v>64</v>
      </c>
      <c r="C49" s="20"/>
      <c r="D49" s="20"/>
      <c r="E49" s="24">
        <v>4500000</v>
      </c>
      <c r="F49" s="23"/>
    </row>
    <row r="50" spans="1:6" s="30" customFormat="1" ht="18.75" customHeight="1">
      <c r="A50" s="36">
        <v>9</v>
      </c>
      <c r="B50" s="19" t="s">
        <v>32</v>
      </c>
      <c r="C50" s="19"/>
      <c r="D50" s="19"/>
      <c r="E50" s="32">
        <f>E51</f>
        <v>3710000</v>
      </c>
      <c r="F50" s="29"/>
    </row>
    <row r="51" spans="1:6" s="28" customFormat="1" ht="18.75" customHeight="1">
      <c r="A51" s="36"/>
      <c r="B51" s="23" t="s">
        <v>33</v>
      </c>
      <c r="C51" s="23"/>
      <c r="D51" s="23"/>
      <c r="E51" s="24">
        <v>3710000</v>
      </c>
      <c r="F51" s="23"/>
    </row>
    <row r="52" spans="1:6" s="28" customFormat="1" ht="18" customHeight="1">
      <c r="A52" s="36">
        <v>10</v>
      </c>
      <c r="B52" s="19" t="s">
        <v>34</v>
      </c>
      <c r="C52" s="19"/>
      <c r="D52" s="19"/>
      <c r="E52" s="32">
        <f>E54+E53</f>
        <v>14950000</v>
      </c>
      <c r="F52" s="27"/>
    </row>
    <row r="53" spans="1:6" s="28" customFormat="1" ht="18" customHeight="1">
      <c r="A53" s="36"/>
      <c r="B53" s="23" t="s">
        <v>47</v>
      </c>
      <c r="C53" s="23"/>
      <c r="D53" s="23"/>
      <c r="E53" s="16">
        <v>2100000</v>
      </c>
      <c r="F53" s="27"/>
    </row>
    <row r="54" spans="1:6" s="28" customFormat="1" ht="36" customHeight="1">
      <c r="A54" s="36"/>
      <c r="B54" s="23" t="s">
        <v>50</v>
      </c>
      <c r="C54" s="23"/>
      <c r="D54" s="23"/>
      <c r="E54" s="24">
        <v>12850000</v>
      </c>
      <c r="F54" s="23"/>
    </row>
    <row r="55" spans="1:6" s="26" customFormat="1" ht="18.75">
      <c r="A55" s="6" t="s">
        <v>36</v>
      </c>
      <c r="B55" s="45" t="s">
        <v>52</v>
      </c>
      <c r="C55" s="45"/>
      <c r="D55" s="45"/>
      <c r="E55" s="10">
        <v>0</v>
      </c>
      <c r="F55" s="20"/>
    </row>
    <row r="56" spans="1:6" s="25" customFormat="1" ht="18.75" customHeight="1">
      <c r="A56" s="40" t="s">
        <v>39</v>
      </c>
      <c r="B56" s="37" t="s">
        <v>41</v>
      </c>
      <c r="C56" s="37"/>
      <c r="D56" s="37"/>
      <c r="E56" s="35">
        <f>E13-E15</f>
        <v>3447990718</v>
      </c>
      <c r="F56" s="19"/>
    </row>
    <row r="57" spans="1:5" s="1" customFormat="1" ht="18.75">
      <c r="A57" s="7"/>
      <c r="E57" s="13" t="s">
        <v>66</v>
      </c>
    </row>
    <row r="58" spans="1:5" s="1" customFormat="1" ht="18.75">
      <c r="A58" s="25" t="s">
        <v>42</v>
      </c>
      <c r="E58" s="14" t="s">
        <v>65</v>
      </c>
    </row>
    <row r="59" spans="1:5" s="1" customFormat="1" ht="18.75">
      <c r="A59" s="7"/>
      <c r="E59" s="8"/>
    </row>
    <row r="60" spans="1:5" s="1" customFormat="1" ht="18.75">
      <c r="A60" s="7"/>
      <c r="E60" s="8"/>
    </row>
    <row r="61" spans="1:5" s="1" customFormat="1" ht="18.75">
      <c r="A61" s="7"/>
      <c r="E61" s="8"/>
    </row>
    <row r="62" spans="1:5" s="1" customFormat="1" ht="18.75">
      <c r="A62" s="7"/>
      <c r="E62" s="8"/>
    </row>
    <row r="63" spans="1:5" s="1" customFormat="1" ht="21" customHeight="1">
      <c r="A63" s="7"/>
      <c r="B63" s="7" t="s">
        <v>40</v>
      </c>
      <c r="C63" s="7"/>
      <c r="D63" s="7"/>
      <c r="E63" s="15" t="s">
        <v>45</v>
      </c>
    </row>
    <row r="64" spans="1:5" s="1" customFormat="1" ht="18.75">
      <c r="A64" s="7"/>
      <c r="E64" s="15"/>
    </row>
    <row r="65" spans="1:5" s="1" customFormat="1" ht="18.75">
      <c r="A65" s="7"/>
      <c r="E65" s="15"/>
    </row>
    <row r="66" spans="1:5" s="1" customFormat="1" ht="18.75">
      <c r="A66" s="7"/>
      <c r="E66" s="15"/>
    </row>
    <row r="67" spans="1:5" s="1" customFormat="1" ht="18.75">
      <c r="A67" s="7"/>
      <c r="E67" s="15"/>
    </row>
    <row r="68" spans="1:5" s="1" customFormat="1" ht="18.75">
      <c r="A68" s="7"/>
      <c r="E68" s="15"/>
    </row>
    <row r="69" spans="1:5" s="1" customFormat="1" ht="18.75">
      <c r="A69" s="7"/>
      <c r="E69" s="15"/>
    </row>
    <row r="70" spans="1:5" s="1" customFormat="1" ht="18.75">
      <c r="A70" s="7"/>
      <c r="E70" s="15"/>
    </row>
    <row r="71" spans="1:5" s="1" customFormat="1" ht="18.75">
      <c r="A71" s="7"/>
      <c r="E71" s="15"/>
    </row>
    <row r="72" spans="1:5" s="1" customFormat="1" ht="18.75">
      <c r="A72" s="7"/>
      <c r="E72" s="15"/>
    </row>
    <row r="73" spans="1:5" s="1" customFormat="1" ht="18.75">
      <c r="A73" s="7"/>
      <c r="E73" s="15"/>
    </row>
    <row r="74" spans="1:5" s="1" customFormat="1" ht="18.75">
      <c r="A74" s="7"/>
      <c r="E74" s="15"/>
    </row>
    <row r="75" spans="1:5" s="1" customFormat="1" ht="18.75">
      <c r="A75" s="7"/>
      <c r="E75" s="15"/>
    </row>
    <row r="76" spans="1:5" s="1" customFormat="1" ht="18.75">
      <c r="A76" s="7"/>
      <c r="E76" s="15"/>
    </row>
    <row r="77" spans="1:5" s="1" customFormat="1" ht="18.75">
      <c r="A77" s="7"/>
      <c r="E77" s="15"/>
    </row>
    <row r="78" spans="1:5" s="1" customFormat="1" ht="18.75">
      <c r="A78" s="7"/>
      <c r="E78" s="15"/>
    </row>
    <row r="79" spans="1:5" s="1" customFormat="1" ht="18.75">
      <c r="A79" s="7"/>
      <c r="E79" s="15"/>
    </row>
  </sheetData>
  <sheetProtection/>
  <mergeCells count="5">
    <mergeCell ref="A10:F10"/>
    <mergeCell ref="A2:F2"/>
    <mergeCell ref="A3:F3"/>
    <mergeCell ref="A8:F8"/>
    <mergeCell ref="A9:F9"/>
  </mergeCells>
  <printOptions/>
  <pageMargins left="0.2362204724409449" right="0.2362204724409449" top="0.511811023622047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033 3682305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 ty Phat Huy</dc:creator>
  <cp:keywords/>
  <dc:description/>
  <cp:lastModifiedBy>Administrator</cp:lastModifiedBy>
  <cp:lastPrinted>2017-07-11T09:27:53Z</cp:lastPrinted>
  <dcterms:created xsi:type="dcterms:W3CDTF">2013-04-11T03:24:27Z</dcterms:created>
  <dcterms:modified xsi:type="dcterms:W3CDTF">2017-07-18T07:48:31Z</dcterms:modified>
  <cp:category/>
  <cp:version/>
  <cp:contentType/>
  <cp:contentStatus/>
</cp:coreProperties>
</file>