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8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<sst xmlns="http://schemas.openxmlformats.org/spreadsheetml/2006/main" count="71" uniqueCount="56">
  <si>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Stt</t>
  </si>
  <si>
    <t>Đơn vị tính</t>
  </si>
  <si>
    <t>Tên tài sản dự kiến mua</t>
  </si>
  <si>
    <t>NGƯỜI LẬP BIỂU</t>
  </si>
  <si>
    <t xml:space="preserve"> (Ký và ghi rõ họ, tên)</t>
  </si>
  <si>
    <t>PHÒNG GD &amp;ĐT THỊ XÃ QUẢNG YÊN</t>
  </si>
  <si>
    <t>Bộ</t>
  </si>
  <si>
    <t>CỘNG HÒA XÃ HỘI CHỦ NGHĨA VIỆT NAM</t>
  </si>
  <si>
    <t>Độc lập - Tự do - Hạnh phúc</t>
  </si>
  <si>
    <t>THỦ TRƯỞNG ĐƠN VỊ</t>
  </si>
  <si>
    <t xml:space="preserve">Bộ </t>
  </si>
  <si>
    <t xml:space="preserve">      TRƯỜNG TIỂU HỌC HIỆU HÒA</t>
  </si>
  <si>
    <t>Quy cách, chủng loại</t>
  </si>
  <si>
    <t>Số lượng dự kiến mua sắm, sửa chữa</t>
  </si>
  <si>
    <t>Đơn giá</t>
  </si>
  <si>
    <t>Số tiền</t>
  </si>
  <si>
    <t>Thời gian thực hiện</t>
  </si>
  <si>
    <t>A</t>
  </si>
  <si>
    <t>Phần xây dựng, sửa chữa</t>
  </si>
  <si>
    <t>Xây khuôn viên, bồn hoa, làm rãnh thoát nước và sân khu vực trước nhà để xe giáo viên</t>
  </si>
  <si>
    <t>M2</t>
  </si>
  <si>
    <t>Thực hiện vào quý I</t>
  </si>
  <si>
    <t>II</t>
  </si>
  <si>
    <t>Phần mua sắm</t>
  </si>
  <si>
    <t>Máy chiếu đa năng cho phòng học</t>
  </si>
  <si>
    <t>Epson EB-S03/N 2016F</t>
  </si>
  <si>
    <t>Thực hiện vào quý II</t>
  </si>
  <si>
    <t>Máy chiếu vật thể</t>
  </si>
  <si>
    <t>Panasonic</t>
  </si>
  <si>
    <t xml:space="preserve">Máy vi tính </t>
  </si>
  <si>
    <t>Samsung tinh thể lỏng 18 ink</t>
  </si>
  <si>
    <t>Thực hiện vào quý III</t>
  </si>
  <si>
    <t>Máy pho to</t>
  </si>
  <si>
    <t>Cái</t>
  </si>
  <si>
    <t>RICOH  Aficio MH 6001</t>
  </si>
  <si>
    <t>Ghế văn phòng</t>
  </si>
  <si>
    <t>Khung i nox đệm mút Hòa Phát</t>
  </si>
  <si>
    <t>Làm thư viện xanh</t>
  </si>
  <si>
    <t>Thực hiện và quý II</t>
  </si>
  <si>
    <t xml:space="preserve">Cây nấm 3 tán </t>
  </si>
  <si>
    <t>Cây</t>
  </si>
  <si>
    <t xml:space="preserve">Loại Composite </t>
  </si>
  <si>
    <t>Nấm to có 4 tủ sách</t>
  </si>
  <si>
    <t xml:space="preserve">Tủ sách treo cây </t>
  </si>
  <si>
    <t xml:space="preserve">Tủ sách </t>
  </si>
  <si>
    <t>Tủ phòng nghệ thuật</t>
  </si>
  <si>
    <t>Tủ lớp học</t>
  </si>
  <si>
    <t>Loại Composite (tủ lâu đài)</t>
  </si>
  <si>
    <t>Sửa chữa hệ thống điện, nước</t>
  </si>
  <si>
    <t>Tổng cộng</t>
  </si>
  <si>
    <t xml:space="preserve"> </t>
  </si>
  <si>
    <t xml:space="preserve">       Hiệp Hòa, ngày 08 tháng 01 năm 2016</t>
  </si>
  <si>
    <t xml:space="preserve"> (Ký tên, đón dấu)</t>
  </si>
  <si>
    <t xml:space="preserve">             Nguyễn Thị Bích Thủy</t>
  </si>
  <si>
    <t xml:space="preserve">      Ngô Thị Thu Nga</t>
  </si>
  <si>
    <t>CÔNG KHAI KẾ HOẠCH MUA SẮM, SỬA CHỮA NHỎ TÀI SẢN NĂM 2016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</si>
</sst>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2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.VnTime"/>
      <family val="2"/>
    </font>
    <font>
      <b/>
      <sz val="13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5" applyFont="1" applyFill="1" applyAlignment="1">
      <alignment horizontal="left" vertical="center" wrapText="1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/>
      <protection/>
    </xf>
    <xf numFmtId="0" fontId="2" fillId="0" borderId="0" xfId="55" applyFont="1" applyFill="1">
      <alignment/>
      <protection/>
    </xf>
    <xf numFmtId="0" fontId="4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 vertical="center" wrapText="1"/>
      <protection/>
    </xf>
    <xf numFmtId="0" fontId="1" fillId="0" borderId="0" xfId="55">
      <alignment/>
      <protection/>
    </xf>
    <xf numFmtId="0" fontId="0" fillId="0" borderId="0" xfId="55" applyFont="1" applyFill="1" applyAlignment="1">
      <alignment horizontal="center" vertical="center" wrapText="1"/>
      <protection/>
    </xf>
    <xf numFmtId="0" fontId="5" fillId="0" borderId="0" xfId="55" applyNumberFormat="1" applyFont="1" applyFill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55" applyFont="1">
      <alignment/>
      <protection/>
    </xf>
    <xf numFmtId="0" fontId="4" fillId="0" borderId="0" xfId="55" applyFont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0" fontId="2" fillId="0" borderId="0" xfId="55" applyNumberFormat="1" applyFont="1" applyFill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10" fillId="0" borderId="0" xfId="55" applyFont="1" applyFill="1" applyAlignment="1">
      <alignment horizontal="left" vertical="center" wrapText="1"/>
      <protection/>
    </xf>
    <xf numFmtId="0" fontId="0" fillId="0" borderId="0" xfId="55" applyFont="1" applyFill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left" vertical="center" wrapText="1"/>
      <protection/>
    </xf>
    <xf numFmtId="3" fontId="2" fillId="0" borderId="0" xfId="55" applyNumberFormat="1" applyFont="1" applyFill="1" applyAlignment="1">
      <alignment horizontal="right" vertical="center" wrapText="1"/>
      <protection/>
    </xf>
    <xf numFmtId="3" fontId="5" fillId="0" borderId="0" xfId="55" applyNumberFormat="1" applyFont="1" applyFill="1" applyAlignment="1">
      <alignment horizontal="right" vertical="center" wrapText="1"/>
      <protection/>
    </xf>
    <xf numFmtId="0" fontId="32" fillId="0" borderId="10" xfId="55" applyFont="1" applyFill="1" applyBorder="1" applyAlignment="1">
      <alignment horizontal="center" vertical="center" wrapText="1"/>
      <protection/>
    </xf>
    <xf numFmtId="0" fontId="32" fillId="0" borderId="11" xfId="55" applyFont="1" applyFill="1" applyBorder="1" applyAlignment="1">
      <alignment horizontal="center" vertical="center" wrapText="1"/>
      <protection/>
    </xf>
    <xf numFmtId="3" fontId="32" fillId="0" borderId="10" xfId="55" applyNumberFormat="1" applyFont="1" applyFill="1" applyBorder="1" applyAlignment="1">
      <alignment horizontal="center" vertical="center" wrapText="1"/>
      <protection/>
    </xf>
    <xf numFmtId="0" fontId="32" fillId="0" borderId="12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3" fontId="8" fillId="0" borderId="10" xfId="55" applyNumberFormat="1" applyFont="1" applyFill="1" applyBorder="1" applyAlignment="1">
      <alignment horizontal="right" vertical="center" wrapText="1"/>
      <protection/>
    </xf>
    <xf numFmtId="3" fontId="8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2" fillId="0" borderId="10" xfId="55" applyFont="1" applyFill="1" applyBorder="1" applyAlignment="1">
      <alignment horizontal="left" vertical="center" wrapText="1"/>
      <protection/>
    </xf>
    <xf numFmtId="3" fontId="2" fillId="0" borderId="10" xfId="55" applyNumberFormat="1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9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34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3" fontId="0" fillId="0" borderId="0" xfId="55" applyNumberFormat="1" applyFont="1" applyFill="1" applyBorder="1" applyAlignment="1">
      <alignment horizontal="right" vertical="center" wrapText="1"/>
      <protection/>
    </xf>
    <xf numFmtId="0" fontId="1" fillId="0" borderId="0" xfId="55" applyFont="1">
      <alignment/>
      <protection/>
    </xf>
    <xf numFmtId="3" fontId="0" fillId="0" borderId="0" xfId="55" applyNumberFormat="1" applyFont="1" applyFill="1" applyAlignment="1">
      <alignment horizontal="right" vertical="center" wrapText="1"/>
      <protection/>
    </xf>
    <xf numFmtId="0" fontId="4" fillId="0" borderId="0" xfId="55" applyFont="1" applyAlignment="1">
      <alignment/>
      <protection/>
    </xf>
    <xf numFmtId="3" fontId="4" fillId="0" borderId="0" xfId="55" applyNumberFormat="1" applyFont="1" applyAlignment="1">
      <alignment horizontal="right" vertical="center" wrapText="1"/>
      <protection/>
    </xf>
    <xf numFmtId="3" fontId="4" fillId="0" borderId="0" xfId="55" applyNumberFormat="1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38100</xdr:rowOff>
    </xdr:from>
    <xdr:to>
      <xdr:col>2</xdr:col>
      <xdr:colOff>47625</xdr:colOff>
      <xdr:row>2</xdr:row>
      <xdr:rowOff>38100</xdr:rowOff>
    </xdr:to>
    <xdr:sp>
      <xdr:nvSpPr>
        <xdr:cNvPr id="1" name="Line 3"/>
        <xdr:cNvSpPr>
          <a:spLocks/>
        </xdr:cNvSpPr>
      </xdr:nvSpPr>
      <xdr:spPr>
        <a:xfrm>
          <a:off x="723900" y="476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3">
      <selection activeCell="C27" sqref="C27:H27"/>
    </sheetView>
  </sheetViews>
  <sheetFormatPr defaultColWidth="9.00390625" defaultRowHeight="15.75"/>
  <cols>
    <col min="1" max="1" width="5.75390625" style="0" customWidth="1"/>
    <col min="2" max="2" width="30.375" style="0" customWidth="1"/>
    <col min="3" max="3" width="10.50390625" style="0" customWidth="1"/>
    <col min="4" max="4" width="26.375" style="0" customWidth="1"/>
    <col min="5" max="5" width="16.875" style="0" customWidth="1"/>
    <col min="6" max="6" width="13.25390625" style="0" customWidth="1"/>
    <col min="7" max="7" width="14.00390625" style="0" customWidth="1"/>
    <col min="8" max="8" width="16.00390625" style="0" customWidth="1"/>
  </cols>
  <sheetData>
    <row r="1" spans="1:15" ht="15.75" customHeight="1">
      <c r="A1" s="36" t="s">
        <v>5</v>
      </c>
      <c r="B1" s="36"/>
      <c r="C1" s="36"/>
      <c r="D1" s="1"/>
      <c r="E1" s="29" t="s">
        <v>7</v>
      </c>
      <c r="F1" s="29"/>
      <c r="G1" s="29"/>
      <c r="H1" s="29"/>
      <c r="I1" s="2"/>
      <c r="J1" s="3"/>
      <c r="K1" s="4"/>
      <c r="L1" s="4"/>
      <c r="M1" s="4"/>
      <c r="N1" s="4"/>
      <c r="O1" s="5"/>
    </row>
    <row r="2" spans="1:15" ht="18.75" customHeight="1">
      <c r="A2" s="36" t="s">
        <v>11</v>
      </c>
      <c r="B2" s="36"/>
      <c r="C2" s="36"/>
      <c r="D2" s="1"/>
      <c r="E2" s="30" t="s">
        <v>8</v>
      </c>
      <c r="F2" s="30"/>
      <c r="G2" s="30"/>
      <c r="H2" s="30"/>
      <c r="I2" s="6"/>
      <c r="J2" s="7"/>
      <c r="K2" s="6"/>
      <c r="L2" s="6"/>
      <c r="M2" s="6"/>
      <c r="N2" s="6"/>
      <c r="O2" s="5"/>
    </row>
    <row r="3" spans="1:15" ht="14.25" customHeight="1">
      <c r="A3" s="1"/>
      <c r="B3" s="1"/>
      <c r="C3" s="1"/>
      <c r="D3" s="1"/>
      <c r="E3" s="1"/>
      <c r="F3" s="37"/>
      <c r="G3" s="37"/>
      <c r="H3" s="25"/>
      <c r="I3" s="8"/>
      <c r="J3" s="8"/>
      <c r="K3" s="8"/>
      <c r="L3" s="8"/>
      <c r="M3" s="8"/>
      <c r="N3" s="8"/>
      <c r="O3" s="8"/>
    </row>
    <row r="4" spans="1:15" ht="18" customHeight="1">
      <c r="A4" s="28" t="s">
        <v>55</v>
      </c>
      <c r="B4" s="28"/>
      <c r="C4" s="28"/>
      <c r="D4" s="28"/>
      <c r="E4" s="28"/>
      <c r="F4" s="28"/>
      <c r="G4" s="28"/>
      <c r="H4" s="28"/>
      <c r="I4" s="10"/>
      <c r="J4" s="10"/>
      <c r="K4" s="10"/>
      <c r="L4" s="10"/>
      <c r="M4" s="10"/>
      <c r="N4" s="10"/>
      <c r="O4" s="10"/>
    </row>
    <row r="5" spans="1:15" ht="15.75">
      <c r="A5" s="11"/>
      <c r="B5" s="11"/>
      <c r="C5" s="11"/>
      <c r="D5" s="11"/>
      <c r="E5" s="11"/>
      <c r="F5" s="38"/>
      <c r="G5" s="38"/>
      <c r="H5" s="11"/>
      <c r="I5" s="10"/>
      <c r="J5" s="10"/>
      <c r="K5" s="10"/>
      <c r="L5" s="10"/>
      <c r="M5" s="10"/>
      <c r="N5" s="10"/>
      <c r="O5" s="10"/>
    </row>
    <row r="6" spans="1:15" ht="15.75" customHeight="1">
      <c r="A6" s="39" t="s">
        <v>0</v>
      </c>
      <c r="B6" s="39" t="s">
        <v>2</v>
      </c>
      <c r="C6" s="39" t="s">
        <v>1</v>
      </c>
      <c r="D6" s="40" t="s">
        <v>12</v>
      </c>
      <c r="E6" s="39" t="s">
        <v>13</v>
      </c>
      <c r="F6" s="41" t="s">
        <v>14</v>
      </c>
      <c r="G6" s="41" t="s">
        <v>15</v>
      </c>
      <c r="H6" s="39" t="s">
        <v>16</v>
      </c>
      <c r="I6" s="35"/>
      <c r="J6" s="12"/>
      <c r="K6" s="13"/>
      <c r="L6" s="13"/>
      <c r="M6" s="13"/>
      <c r="N6" s="13"/>
      <c r="O6" s="13"/>
    </row>
    <row r="7" spans="1:15" s="44" customFormat="1" ht="37.5" customHeight="1">
      <c r="A7" s="39"/>
      <c r="B7" s="39"/>
      <c r="C7" s="39"/>
      <c r="D7" s="42"/>
      <c r="E7" s="39"/>
      <c r="F7" s="41"/>
      <c r="G7" s="41"/>
      <c r="H7" s="39"/>
      <c r="I7" s="35"/>
      <c r="J7" s="43"/>
      <c r="K7" s="19"/>
      <c r="L7" s="19"/>
      <c r="M7" s="19"/>
      <c r="N7" s="19"/>
      <c r="O7" s="19"/>
    </row>
    <row r="8" spans="1:15" s="47" customFormat="1" ht="11.25" customHeight="1">
      <c r="A8" s="24">
        <v>1</v>
      </c>
      <c r="B8" s="24">
        <v>2</v>
      </c>
      <c r="C8" s="24">
        <v>3</v>
      </c>
      <c r="D8" s="24"/>
      <c r="E8" s="24">
        <v>4</v>
      </c>
      <c r="F8" s="45"/>
      <c r="G8" s="46">
        <v>5</v>
      </c>
      <c r="H8" s="24">
        <v>6</v>
      </c>
      <c r="I8" s="14"/>
      <c r="J8" s="14"/>
      <c r="K8" s="15"/>
      <c r="L8" s="15"/>
      <c r="M8" s="15"/>
      <c r="N8" s="15"/>
      <c r="O8" s="15"/>
    </row>
    <row r="9" spans="1:15" s="53" customFormat="1" ht="16.5" customHeight="1">
      <c r="A9" s="48" t="s">
        <v>17</v>
      </c>
      <c r="B9" s="48" t="s">
        <v>18</v>
      </c>
      <c r="C9" s="48"/>
      <c r="D9" s="48"/>
      <c r="E9" s="48"/>
      <c r="F9" s="49"/>
      <c r="G9" s="49">
        <f>G10</f>
        <v>60000000</v>
      </c>
      <c r="H9" s="50"/>
      <c r="I9" s="51"/>
      <c r="J9" s="51"/>
      <c r="K9" s="52"/>
      <c r="L9" s="52"/>
      <c r="M9" s="52"/>
      <c r="N9" s="52"/>
      <c r="O9" s="52"/>
    </row>
    <row r="10" spans="1:15" s="58" customFormat="1" ht="35.25" customHeight="1">
      <c r="A10" s="54">
        <v>1</v>
      </c>
      <c r="B10" s="55" t="s">
        <v>19</v>
      </c>
      <c r="C10" s="54" t="s">
        <v>20</v>
      </c>
      <c r="D10" s="54"/>
      <c r="E10" s="54">
        <v>150</v>
      </c>
      <c r="F10" s="56"/>
      <c r="G10" s="56">
        <v>60000000</v>
      </c>
      <c r="H10" s="57" t="s">
        <v>21</v>
      </c>
      <c r="I10" s="18"/>
      <c r="J10" s="18"/>
      <c r="K10" s="19"/>
      <c r="L10" s="19"/>
      <c r="M10" s="19"/>
      <c r="N10" s="19"/>
      <c r="O10" s="19"/>
    </row>
    <row r="11" spans="1:15" s="53" customFormat="1" ht="16.5" customHeight="1">
      <c r="A11" s="48" t="s">
        <v>22</v>
      </c>
      <c r="B11" s="48" t="s">
        <v>23</v>
      </c>
      <c r="C11" s="48"/>
      <c r="D11" s="48"/>
      <c r="E11" s="48"/>
      <c r="F11" s="56"/>
      <c r="G11" s="49">
        <f>G12+G13+G14+G15+G16+G17+G24</f>
        <v>385000000</v>
      </c>
      <c r="H11" s="50"/>
      <c r="I11" s="51"/>
      <c r="J11" s="51"/>
      <c r="K11" s="52"/>
      <c r="L11" s="52"/>
      <c r="M11" s="52"/>
      <c r="N11" s="52"/>
      <c r="O11" s="52"/>
    </row>
    <row r="12" spans="1:15" ht="17.25" customHeight="1">
      <c r="A12" s="59">
        <v>1</v>
      </c>
      <c r="B12" s="60" t="s">
        <v>24</v>
      </c>
      <c r="C12" s="54" t="s">
        <v>10</v>
      </c>
      <c r="D12" s="54" t="s">
        <v>25</v>
      </c>
      <c r="E12" s="54">
        <v>4</v>
      </c>
      <c r="F12" s="56">
        <f aca="true" t="shared" si="0" ref="F12:F23">G12/E12</f>
        <v>25000000</v>
      </c>
      <c r="G12" s="56">
        <v>100000000</v>
      </c>
      <c r="H12" s="57" t="s">
        <v>26</v>
      </c>
      <c r="I12" s="14"/>
      <c r="J12" s="14"/>
      <c r="K12" s="15"/>
      <c r="L12" s="15"/>
      <c r="M12" s="15"/>
      <c r="N12" s="15"/>
      <c r="O12" s="15"/>
    </row>
    <row r="13" spans="1:15" ht="16.5" customHeight="1">
      <c r="A13" s="59">
        <v>2</v>
      </c>
      <c r="B13" s="60" t="s">
        <v>27</v>
      </c>
      <c r="C13" s="54" t="s">
        <v>6</v>
      </c>
      <c r="D13" s="54" t="s">
        <v>28</v>
      </c>
      <c r="E13" s="54">
        <v>1</v>
      </c>
      <c r="F13" s="56">
        <f t="shared" si="0"/>
        <v>25000000</v>
      </c>
      <c r="G13" s="56">
        <v>25000000</v>
      </c>
      <c r="H13" s="57" t="s">
        <v>26</v>
      </c>
      <c r="I13" s="14"/>
      <c r="J13" s="14"/>
      <c r="K13" s="15"/>
      <c r="L13" s="15"/>
      <c r="M13" s="15"/>
      <c r="N13" s="15"/>
      <c r="O13" s="15"/>
    </row>
    <row r="14" spans="1:15" ht="16.5" customHeight="1">
      <c r="A14" s="59">
        <v>3</v>
      </c>
      <c r="B14" s="60" t="s">
        <v>29</v>
      </c>
      <c r="C14" s="54" t="s">
        <v>6</v>
      </c>
      <c r="D14" s="54" t="s">
        <v>30</v>
      </c>
      <c r="E14" s="54">
        <v>1</v>
      </c>
      <c r="F14" s="56">
        <f t="shared" si="0"/>
        <v>14000000</v>
      </c>
      <c r="G14" s="56">
        <v>14000000</v>
      </c>
      <c r="H14" s="57" t="s">
        <v>31</v>
      </c>
      <c r="I14" s="14"/>
      <c r="J14" s="14"/>
      <c r="K14" s="15"/>
      <c r="L14" s="15"/>
      <c r="M14" s="15"/>
      <c r="N14" s="15"/>
      <c r="O14" s="15"/>
    </row>
    <row r="15" spans="1:15" ht="16.5" customHeight="1">
      <c r="A15" s="59">
        <v>4</v>
      </c>
      <c r="B15" s="60" t="s">
        <v>32</v>
      </c>
      <c r="C15" s="54" t="s">
        <v>33</v>
      </c>
      <c r="D15" s="54" t="s">
        <v>34</v>
      </c>
      <c r="E15" s="54">
        <v>1</v>
      </c>
      <c r="F15" s="56">
        <f t="shared" si="0"/>
        <v>93000000</v>
      </c>
      <c r="G15" s="56">
        <v>93000000</v>
      </c>
      <c r="H15" s="57" t="s">
        <v>21</v>
      </c>
      <c r="I15" s="14"/>
      <c r="J15" s="14"/>
      <c r="K15" s="15"/>
      <c r="L15" s="15"/>
      <c r="M15" s="15"/>
      <c r="N15" s="15"/>
      <c r="O15" s="15"/>
    </row>
    <row r="16" spans="1:15" ht="16.5" customHeight="1">
      <c r="A16" s="59">
        <v>5</v>
      </c>
      <c r="B16" s="55" t="s">
        <v>35</v>
      </c>
      <c r="C16" s="54" t="s">
        <v>33</v>
      </c>
      <c r="D16" s="54" t="s">
        <v>36</v>
      </c>
      <c r="E16" s="54">
        <v>60</v>
      </c>
      <c r="F16" s="56">
        <f t="shared" si="0"/>
        <v>400000</v>
      </c>
      <c r="G16" s="56">
        <v>24000000</v>
      </c>
      <c r="H16" s="57" t="s">
        <v>26</v>
      </c>
      <c r="I16" s="14"/>
      <c r="J16" s="14"/>
      <c r="K16" s="15"/>
      <c r="L16" s="15"/>
      <c r="M16" s="15"/>
      <c r="N16" s="15"/>
      <c r="O16" s="15"/>
    </row>
    <row r="17" spans="1:15" ht="16.5" customHeight="1">
      <c r="A17" s="59">
        <v>6</v>
      </c>
      <c r="B17" s="55" t="s">
        <v>37</v>
      </c>
      <c r="C17" s="54"/>
      <c r="D17" s="54"/>
      <c r="E17" s="54">
        <v>10</v>
      </c>
      <c r="F17" s="56"/>
      <c r="G17" s="56">
        <f>G18+G19+G20+G21+G22+G23</f>
        <v>109000000</v>
      </c>
      <c r="H17" s="57" t="s">
        <v>38</v>
      </c>
      <c r="I17" s="14"/>
      <c r="J17" s="14"/>
      <c r="K17" s="15"/>
      <c r="L17" s="15"/>
      <c r="M17" s="15"/>
      <c r="N17" s="15"/>
      <c r="O17" s="15"/>
    </row>
    <row r="18" spans="1:15" ht="16.5" customHeight="1">
      <c r="A18" s="61"/>
      <c r="B18" s="62" t="s">
        <v>39</v>
      </c>
      <c r="C18" s="54" t="s">
        <v>40</v>
      </c>
      <c r="D18" s="54" t="s">
        <v>41</v>
      </c>
      <c r="E18" s="63">
        <v>2</v>
      </c>
      <c r="F18" s="56">
        <f t="shared" si="0"/>
        <v>18000000</v>
      </c>
      <c r="G18" s="64">
        <v>36000000</v>
      </c>
      <c r="H18" s="57"/>
      <c r="I18" s="14"/>
      <c r="J18" s="14"/>
      <c r="K18" s="15"/>
      <c r="L18" s="15"/>
      <c r="M18" s="15"/>
      <c r="N18" s="15"/>
      <c r="O18" s="15"/>
    </row>
    <row r="19" spans="1:15" ht="16.5" customHeight="1">
      <c r="A19" s="61"/>
      <c r="B19" s="62" t="s">
        <v>42</v>
      </c>
      <c r="C19" s="54" t="s">
        <v>40</v>
      </c>
      <c r="D19" s="54" t="s">
        <v>41</v>
      </c>
      <c r="E19" s="63">
        <v>1</v>
      </c>
      <c r="F19" s="56">
        <f t="shared" si="0"/>
        <v>26000000</v>
      </c>
      <c r="G19" s="64">
        <v>26000000</v>
      </c>
      <c r="H19" s="57"/>
      <c r="I19" s="14"/>
      <c r="J19" s="14"/>
      <c r="K19" s="15"/>
      <c r="L19" s="15"/>
      <c r="M19" s="15"/>
      <c r="N19" s="15"/>
      <c r="O19" s="15"/>
    </row>
    <row r="20" spans="1:15" ht="16.5" customHeight="1">
      <c r="A20" s="61"/>
      <c r="B20" s="62" t="s">
        <v>43</v>
      </c>
      <c r="C20" s="54" t="s">
        <v>33</v>
      </c>
      <c r="D20" s="54" t="s">
        <v>41</v>
      </c>
      <c r="E20" s="63">
        <v>2</v>
      </c>
      <c r="F20" s="56">
        <f t="shared" si="0"/>
        <v>7000000</v>
      </c>
      <c r="G20" s="64">
        <v>14000000</v>
      </c>
      <c r="H20" s="57"/>
      <c r="I20" s="14"/>
      <c r="J20" s="14"/>
      <c r="K20" s="15"/>
      <c r="L20" s="15"/>
      <c r="M20" s="15"/>
      <c r="N20" s="15"/>
      <c r="O20" s="15"/>
    </row>
    <row r="21" spans="1:15" ht="16.5" customHeight="1">
      <c r="A21" s="61"/>
      <c r="B21" s="62" t="s">
        <v>44</v>
      </c>
      <c r="C21" s="54" t="s">
        <v>33</v>
      </c>
      <c r="D21" s="54" t="s">
        <v>41</v>
      </c>
      <c r="E21" s="63">
        <v>2</v>
      </c>
      <c r="F21" s="56">
        <f t="shared" si="0"/>
        <v>4000000</v>
      </c>
      <c r="G21" s="64">
        <v>8000000</v>
      </c>
      <c r="H21" s="57"/>
      <c r="I21" s="14"/>
      <c r="J21" s="14"/>
      <c r="K21" s="15"/>
      <c r="L21" s="15"/>
      <c r="M21" s="15"/>
      <c r="N21" s="15"/>
      <c r="O21" s="15"/>
    </row>
    <row r="22" spans="1:15" ht="16.5" customHeight="1">
      <c r="A22" s="61"/>
      <c r="B22" s="62" t="s">
        <v>45</v>
      </c>
      <c r="C22" s="54" t="s">
        <v>33</v>
      </c>
      <c r="D22" s="54" t="s">
        <v>41</v>
      </c>
      <c r="E22" s="63">
        <v>1</v>
      </c>
      <c r="F22" s="56">
        <f t="shared" si="0"/>
        <v>8000000</v>
      </c>
      <c r="G22" s="64">
        <v>8000000</v>
      </c>
      <c r="H22" s="57"/>
      <c r="I22" s="14"/>
      <c r="J22" s="14"/>
      <c r="K22" s="15"/>
      <c r="L22" s="15"/>
      <c r="M22" s="15"/>
      <c r="N22" s="15"/>
      <c r="O22" s="15"/>
    </row>
    <row r="23" spans="1:15" ht="16.5" customHeight="1">
      <c r="A23" s="61"/>
      <c r="B23" s="62" t="s">
        <v>46</v>
      </c>
      <c r="C23" s="54" t="s">
        <v>33</v>
      </c>
      <c r="D23" s="54" t="s">
        <v>47</v>
      </c>
      <c r="E23" s="63">
        <v>2</v>
      </c>
      <c r="F23" s="56">
        <f t="shared" si="0"/>
        <v>8500000</v>
      </c>
      <c r="G23" s="64">
        <v>17000000</v>
      </c>
      <c r="H23" s="57"/>
      <c r="I23" s="14"/>
      <c r="J23" s="14"/>
      <c r="K23" s="15"/>
      <c r="L23" s="15"/>
      <c r="M23" s="15"/>
      <c r="N23" s="15"/>
      <c r="O23" s="15"/>
    </row>
    <row r="24" spans="1:15" s="65" customFormat="1" ht="16.5" customHeight="1">
      <c r="A24" s="59">
        <v>9</v>
      </c>
      <c r="B24" s="55" t="s">
        <v>48</v>
      </c>
      <c r="C24" s="54"/>
      <c r="D24" s="54"/>
      <c r="E24" s="54"/>
      <c r="F24" s="56"/>
      <c r="G24" s="56">
        <v>20000000</v>
      </c>
      <c r="H24" s="57" t="s">
        <v>31</v>
      </c>
      <c r="I24" s="18"/>
      <c r="J24" s="18"/>
      <c r="K24" s="19"/>
      <c r="L24" s="19"/>
      <c r="M24" s="19"/>
      <c r="N24" s="19"/>
      <c r="O24" s="19"/>
    </row>
    <row r="25" spans="1:15" s="68" customFormat="1" ht="16.5" customHeight="1">
      <c r="A25" s="66"/>
      <c r="B25" s="67" t="s">
        <v>49</v>
      </c>
      <c r="C25" s="67"/>
      <c r="D25" s="67"/>
      <c r="E25" s="67"/>
      <c r="F25" s="49"/>
      <c r="G25" s="49">
        <f>G9+G11</f>
        <v>445000000</v>
      </c>
      <c r="H25" s="26"/>
      <c r="I25" s="43"/>
      <c r="J25" s="43" t="s">
        <v>50</v>
      </c>
      <c r="K25" s="27"/>
      <c r="L25" s="27"/>
      <c r="M25" s="27"/>
      <c r="N25" s="27"/>
      <c r="O25" s="27"/>
    </row>
    <row r="26" spans="1:15" ht="9" customHeight="1">
      <c r="A26" s="17"/>
      <c r="B26" s="17"/>
      <c r="C26" s="17"/>
      <c r="D26" s="17"/>
      <c r="E26" s="17"/>
      <c r="F26" s="69"/>
      <c r="G26" s="69"/>
      <c r="H26" s="17"/>
      <c r="I26" s="17"/>
      <c r="J26" s="17"/>
      <c r="K26" s="10"/>
      <c r="L26" s="10"/>
      <c r="M26" s="70"/>
      <c r="N26" s="70"/>
      <c r="O26" s="70"/>
    </row>
    <row r="27" spans="1:15" s="20" customFormat="1" ht="18.75" customHeight="1">
      <c r="A27" s="32"/>
      <c r="B27" s="32"/>
      <c r="C27" s="32" t="s">
        <v>51</v>
      </c>
      <c r="D27" s="32"/>
      <c r="E27" s="32"/>
      <c r="F27" s="32"/>
      <c r="G27" s="32"/>
      <c r="H27" s="32"/>
      <c r="I27" s="19"/>
      <c r="J27" s="19"/>
      <c r="K27" s="19"/>
      <c r="L27" s="19"/>
      <c r="M27" s="22"/>
      <c r="N27" s="22"/>
      <c r="O27" s="22"/>
    </row>
    <row r="28" spans="1:15" ht="16.5" customHeight="1">
      <c r="A28" s="28" t="s">
        <v>3</v>
      </c>
      <c r="B28" s="28"/>
      <c r="C28" s="28" t="s">
        <v>9</v>
      </c>
      <c r="D28" s="28"/>
      <c r="E28" s="28"/>
      <c r="F28" s="28"/>
      <c r="G28" s="28"/>
      <c r="H28" s="28"/>
      <c r="I28" s="8"/>
      <c r="J28" s="8"/>
      <c r="K28" s="8"/>
      <c r="L28" s="8"/>
      <c r="M28" s="70"/>
      <c r="N28" s="70"/>
      <c r="O28" s="70"/>
    </row>
    <row r="29" spans="1:15" ht="15.75" customHeight="1">
      <c r="A29" s="31" t="s">
        <v>4</v>
      </c>
      <c r="B29" s="31"/>
      <c r="C29" s="31" t="s">
        <v>52</v>
      </c>
      <c r="D29" s="31"/>
      <c r="E29" s="31"/>
      <c r="F29" s="31"/>
      <c r="G29" s="31"/>
      <c r="H29" s="31"/>
      <c r="I29" s="10"/>
      <c r="J29" s="10"/>
      <c r="K29" s="10"/>
      <c r="L29" s="10"/>
      <c r="M29" s="70"/>
      <c r="N29" s="70"/>
      <c r="O29" s="70"/>
    </row>
    <row r="30" spans="1:15" ht="15.75">
      <c r="A30" s="16"/>
      <c r="B30" s="16"/>
      <c r="C30" s="10"/>
      <c r="D30" s="10"/>
      <c r="E30" s="10"/>
      <c r="F30" s="71"/>
      <c r="G30" s="71"/>
      <c r="H30" s="16"/>
      <c r="I30" s="10"/>
      <c r="J30" s="10"/>
      <c r="K30" s="10"/>
      <c r="L30" s="10"/>
      <c r="M30" s="70"/>
      <c r="N30" s="70"/>
      <c r="O30" s="70"/>
    </row>
    <row r="31" spans="1:15" ht="15.75">
      <c r="A31" s="16"/>
      <c r="B31" s="16"/>
      <c r="C31" s="10"/>
      <c r="D31" s="10"/>
      <c r="E31" s="10"/>
      <c r="F31" s="71"/>
      <c r="G31" s="71"/>
      <c r="H31" s="16"/>
      <c r="I31" s="10"/>
      <c r="J31" s="10"/>
      <c r="K31" s="10"/>
      <c r="L31" s="10"/>
      <c r="M31" s="70"/>
      <c r="N31" s="70"/>
      <c r="O31" s="70"/>
    </row>
    <row r="32" spans="1:15" ht="15.75">
      <c r="A32" s="16"/>
      <c r="B32" s="16"/>
      <c r="C32" s="10"/>
      <c r="D32" s="10"/>
      <c r="E32" s="10"/>
      <c r="F32" s="71"/>
      <c r="G32" s="71"/>
      <c r="H32" s="16"/>
      <c r="I32" s="10"/>
      <c r="J32" s="10"/>
      <c r="K32" s="10"/>
      <c r="L32" s="10"/>
      <c r="M32" s="70"/>
      <c r="N32" s="70"/>
      <c r="O32" s="70"/>
    </row>
    <row r="33" spans="1:15" s="21" customFormat="1" ht="18.75">
      <c r="A33" s="23"/>
      <c r="B33" s="23" t="s">
        <v>53</v>
      </c>
      <c r="C33" s="23"/>
      <c r="D33" s="23"/>
      <c r="E33" s="72" t="s">
        <v>54</v>
      </c>
      <c r="F33" s="73"/>
      <c r="G33" s="72"/>
      <c r="H33" s="74"/>
      <c r="I33" s="23"/>
      <c r="J33" s="23"/>
      <c r="K33" s="23"/>
      <c r="L33" s="23"/>
      <c r="M33" s="23"/>
      <c r="N33" s="23"/>
      <c r="O33" s="23"/>
    </row>
    <row r="48" spans="1:12" ht="15.75">
      <c r="A48" s="33"/>
      <c r="B48" s="34"/>
      <c r="C48" s="34"/>
      <c r="D48" s="34"/>
      <c r="E48" s="34"/>
      <c r="F48" s="10"/>
      <c r="G48" s="10"/>
      <c r="H48" s="10"/>
      <c r="I48" s="10"/>
      <c r="J48" s="9"/>
      <c r="K48" s="9"/>
      <c r="L48" s="9"/>
    </row>
  </sheetData>
  <sheetProtection/>
  <mergeCells count="22">
    <mergeCell ref="A28:B28"/>
    <mergeCell ref="C28:H28"/>
    <mergeCell ref="A29:B29"/>
    <mergeCell ref="C29:H29"/>
    <mergeCell ref="F6:F7"/>
    <mergeCell ref="G6:G7"/>
    <mergeCell ref="H6:H7"/>
    <mergeCell ref="I6:I7"/>
    <mergeCell ref="A18:A23"/>
    <mergeCell ref="A27:B27"/>
    <mergeCell ref="C27:H27"/>
    <mergeCell ref="A48:E48"/>
    <mergeCell ref="E1:H1"/>
    <mergeCell ref="E2:H2"/>
    <mergeCell ref="A4:H4"/>
    <mergeCell ref="A6:A7"/>
    <mergeCell ref="B6:B7"/>
    <mergeCell ref="C6:C7"/>
    <mergeCell ref="D6:D7"/>
    <mergeCell ref="E6:E7"/>
    <mergeCell ref="A1:C1"/>
    <mergeCell ref="A2:C2"/>
  </mergeCells>
  <printOptions/>
  <pageMargins left="0.03937007874015748" right="0.03937007874015748" top="0.11811023622047245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Administrator</cp:lastModifiedBy>
  <cp:lastPrinted>2016-01-20T04:16:49Z</cp:lastPrinted>
  <dcterms:created xsi:type="dcterms:W3CDTF">2014-09-13T02:47:36Z</dcterms:created>
  <dcterms:modified xsi:type="dcterms:W3CDTF">2016-01-20T04:17:23Z</dcterms:modified>
  <cp:category/>
  <cp:version/>
  <cp:contentType/>
  <cp:contentStatus/>
</cp:coreProperties>
</file>